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lanning\Planning Policy and Regeneration\Planning Policy\Evidence Base\SHLAA\2019\3. Site Assessment\"/>
    </mc:Choice>
  </mc:AlternateContent>
  <bookViews>
    <workbookView xWindow="0" yWindow="0" windowWidth="28800" windowHeight="12435" activeTab="2"/>
  </bookViews>
  <sheets>
    <sheet name="Sheet1" sheetId="1" r:id="rId1"/>
    <sheet name="Long Eaton Urban Area" sheetId="2" r:id="rId2"/>
    <sheet name="Ilkeston Urban Area" sheetId="3" r:id="rId3"/>
    <sheet name="Villages " sheetId="4" r:id="rId4"/>
    <sheet name="New Settlement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7" i="1" l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W369" i="1" l="1"/>
  <c r="M369" i="1"/>
  <c r="I125" i="3" l="1"/>
  <c r="I7" i="5"/>
  <c r="X5" i="5"/>
  <c r="Y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I5" i="5"/>
  <c r="J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J125" i="3"/>
  <c r="X129" i="2"/>
  <c r="Y129" i="2"/>
  <c r="M129" i="2"/>
  <c r="N129" i="2"/>
  <c r="O129" i="2"/>
  <c r="P129" i="2"/>
  <c r="Q129" i="2"/>
  <c r="R129" i="2"/>
  <c r="S129" i="2"/>
  <c r="T129" i="2"/>
  <c r="U129" i="2"/>
  <c r="V129" i="2"/>
  <c r="W129" i="2"/>
  <c r="L129" i="2"/>
  <c r="K129" i="2"/>
  <c r="J129" i="2"/>
  <c r="I129" i="2"/>
  <c r="M85" i="4"/>
  <c r="M117" i="4" s="1"/>
  <c r="L85" i="4"/>
  <c r="L117" i="4" s="1"/>
  <c r="K85" i="4"/>
  <c r="K117" i="4" s="1"/>
  <c r="J85" i="4"/>
  <c r="I85" i="4"/>
  <c r="I117" i="4" s="1"/>
  <c r="H85" i="4"/>
  <c r="H71" i="4"/>
  <c r="H70" i="4"/>
  <c r="H61" i="4"/>
  <c r="H26" i="4"/>
  <c r="H2" i="4"/>
  <c r="H21" i="2"/>
  <c r="H19" i="2"/>
  <c r="H22" i="2"/>
  <c r="H7" i="2"/>
  <c r="H18" i="2"/>
  <c r="H15" i="2"/>
  <c r="H11" i="2"/>
  <c r="H5" i="2"/>
  <c r="H10" i="2"/>
  <c r="H20" i="2"/>
  <c r="H94" i="3"/>
  <c r="H72" i="3"/>
  <c r="H71" i="3"/>
  <c r="H70" i="3"/>
  <c r="H44" i="3"/>
  <c r="H22" i="3"/>
  <c r="C110" i="3"/>
  <c r="H8" i="3"/>
  <c r="H7" i="3"/>
  <c r="H93" i="3" l="1"/>
  <c r="I120" i="4"/>
  <c r="R132" i="2"/>
  <c r="M132" i="2"/>
  <c r="I8" i="5"/>
  <c r="I119" i="4"/>
  <c r="M127" i="3"/>
  <c r="M128" i="3"/>
  <c r="H36" i="1"/>
  <c r="H65" i="1" l="1"/>
  <c r="H35" i="1" s="1"/>
  <c r="H37" i="1" s="1"/>
  <c r="H64" i="1"/>
  <c r="H63" i="1"/>
  <c r="H61" i="1"/>
  <c r="H60" i="1"/>
  <c r="H24" i="1" s="1"/>
  <c r="H46" i="1" s="1"/>
  <c r="H57" i="1"/>
  <c r="H56" i="1"/>
  <c r="H18" i="1" s="1"/>
  <c r="H55" i="1"/>
  <c r="H16" i="1" s="1"/>
  <c r="H51" i="1"/>
  <c r="C46" i="1"/>
  <c r="H40" i="1"/>
  <c r="H53" i="1" s="1"/>
  <c r="H39" i="1"/>
  <c r="H43" i="1"/>
  <c r="M31" i="1"/>
  <c r="L31" i="1"/>
  <c r="K31" i="1"/>
  <c r="J31" i="1"/>
  <c r="I31" i="1"/>
  <c r="H31" i="1"/>
  <c r="H27" i="1"/>
  <c r="H25" i="1"/>
  <c r="H21" i="1"/>
  <c r="H15" i="1"/>
  <c r="H10" i="1"/>
  <c r="H9" i="1"/>
  <c r="H305" i="1"/>
  <c r="C265" i="1"/>
  <c r="H49" i="1" l="1"/>
  <c r="H59" i="1"/>
</calcChain>
</file>

<file path=xl/sharedStrings.xml><?xml version="1.0" encoding="utf-8"?>
<sst xmlns="http://schemas.openxmlformats.org/spreadsheetml/2006/main" count="3500" uniqueCount="677">
  <si>
    <t>SiteReference</t>
  </si>
  <si>
    <t>Site Name</t>
  </si>
  <si>
    <t>Ward</t>
  </si>
  <si>
    <t>Planning Ref</t>
  </si>
  <si>
    <t>Dwelling Capacity</t>
  </si>
  <si>
    <t>D'ment Period</t>
  </si>
  <si>
    <t>Yr 1</t>
  </si>
  <si>
    <t>Yr 2</t>
  </si>
  <si>
    <t>Yr 3</t>
  </si>
  <si>
    <t>Yr 4</t>
  </si>
  <si>
    <t>Yr 5</t>
  </si>
  <si>
    <t>Yr 6</t>
  </si>
  <si>
    <t>Yr 7</t>
  </si>
  <si>
    <t>Yr 8</t>
  </si>
  <si>
    <t>Yr 9</t>
  </si>
  <si>
    <t>Yr 10</t>
  </si>
  <si>
    <t>Yr 11</t>
  </si>
  <si>
    <t>Yr 12</t>
  </si>
  <si>
    <t>Yr 13</t>
  </si>
  <si>
    <t>Yr 14</t>
  </si>
  <si>
    <t>Yr 15</t>
  </si>
  <si>
    <t>&lt;15</t>
  </si>
  <si>
    <t>Any Comments?</t>
  </si>
  <si>
    <t>West of Quarry Hill Road</t>
  </si>
  <si>
    <t>Hallam Fields</t>
  </si>
  <si>
    <t>0318/0038</t>
  </si>
  <si>
    <t>Already Complete</t>
  </si>
  <si>
    <t>0-5</t>
  </si>
  <si>
    <t>108 Bath Street</t>
  </si>
  <si>
    <t>Little Hallam</t>
  </si>
  <si>
    <t>1213/0033</t>
  </si>
  <si>
    <t>197 Derby Road</t>
  </si>
  <si>
    <t>0115/0046</t>
  </si>
  <si>
    <t>Hallam Mills, Little Hallam Lane</t>
  </si>
  <si>
    <t>0115/0018</t>
  </si>
  <si>
    <t>Ilkeston Social Club, Critchley Street</t>
  </si>
  <si>
    <t>Larklands</t>
  </si>
  <si>
    <t>0717/0002</t>
  </si>
  <si>
    <t>Remco Signs, Mundy Street</t>
  </si>
  <si>
    <t>Awsworth Road</t>
  </si>
  <si>
    <t>0816/0031</t>
  </si>
  <si>
    <t>Yeomans Joinery Store, Providence Place</t>
  </si>
  <si>
    <t>0815/0030</t>
  </si>
  <si>
    <t>Corner Premisesat Hawthrone Ave. and Tamorth Road</t>
  </si>
  <si>
    <t>Wilsthorpe</t>
  </si>
  <si>
    <t>Non D&amp;D</t>
  </si>
  <si>
    <t>Derby Rd Industrial Estate, Sandiacre</t>
  </si>
  <si>
    <t>Sandiacre</t>
  </si>
  <si>
    <t>non D&amp;D</t>
  </si>
  <si>
    <t>Disused allotments off Far Dales Rd</t>
  </si>
  <si>
    <t>Disused private allotments, Devon St &amp; Hadley St</t>
  </si>
  <si>
    <t>1015/0019</t>
  </si>
  <si>
    <t>Factories East and West of Belper St</t>
  </si>
  <si>
    <t>Goodwin Mills, Bridge St</t>
  </si>
  <si>
    <t>Derby Road East</t>
  </si>
  <si>
    <t>Stanhope Mill, Leopold Street</t>
  </si>
  <si>
    <t>Factory and premises, Oakleys Mill, Oakleys Rd</t>
  </si>
  <si>
    <t>Long Eaton Central</t>
  </si>
  <si>
    <t>0417/0051</t>
  </si>
  <si>
    <t>Nottingham Road</t>
  </si>
  <si>
    <t>Former Brittannia and Portland Mills, Bennett Street</t>
  </si>
  <si>
    <t>0817/0059</t>
  </si>
  <si>
    <t>Factory premises on Nottingham Road</t>
  </si>
  <si>
    <t>Factory premises on the corner of Oxford St / Fletcher Street</t>
  </si>
  <si>
    <t>Fields Farm Industrial Estate</t>
  </si>
  <si>
    <t>Forbes Close Industrial Estate</t>
  </si>
  <si>
    <t>Former ambulance Station, Briar Gate</t>
  </si>
  <si>
    <t>Derby Road West</t>
  </si>
  <si>
    <t>Former car showroom on Fletcher St</t>
  </si>
  <si>
    <t>Former Cooperative Bakery, Fletcher Gate</t>
  </si>
  <si>
    <t>Former Meadow Lane Industrial Site</t>
  </si>
  <si>
    <t>former Nylatex Factory, Forbes Park</t>
  </si>
  <si>
    <t>Former Public Convenience &amp; Lane NE of 51 Shakespere Street</t>
  </si>
  <si>
    <t>Former Public Convenience, Cotmanhay Rd</t>
  </si>
  <si>
    <t>Cotmanhay</t>
  </si>
  <si>
    <t>Former Railway Cutting Nr. Manners Ave.</t>
  </si>
  <si>
    <t>Former Shopping Parade, Donner Crescent</t>
  </si>
  <si>
    <t>Former Wstern Mere School, Gregory Ave</t>
  </si>
  <si>
    <t>Breaston</t>
  </si>
  <si>
    <t>Kirk Hallam &amp; Stanton by Dale</t>
  </si>
  <si>
    <t>11-15</t>
  </si>
  <si>
    <t>6-10</t>
  </si>
  <si>
    <t>Garages off Queen Elizabeth Way</t>
  </si>
  <si>
    <t>Gas Street Industrial Estate</t>
  </si>
  <si>
    <t>Greenwood Avenue Allotments</t>
  </si>
  <si>
    <t>Home Farm, Rigga Lane</t>
  </si>
  <si>
    <t>Little Eaton &amp; Stanley</t>
  </si>
  <si>
    <t>0210/0041</t>
  </si>
  <si>
    <t>Ilkeston Road Industrial Estate</t>
  </si>
  <si>
    <t>Industrial buildings off Acton Rd</t>
  </si>
  <si>
    <t>Industrial estate between Bloomsgrove Rd and Abbey St</t>
  </si>
  <si>
    <t>Industrial premises (210 Nottingham Rd)</t>
  </si>
  <si>
    <t>Industrial premises between Heanor Rd and Granby Street</t>
  </si>
  <si>
    <t>0507/0073</t>
  </si>
  <si>
    <t>Industrial premises to the north of Hallam Fields Road</t>
  </si>
  <si>
    <t>Derwent St. Industrial Estate (south)</t>
  </si>
  <si>
    <t>Industrial premises between Nottingham Road and Bonsall St</t>
  </si>
  <si>
    <t>Industrial premises behind 224-236 Bennett Street</t>
  </si>
  <si>
    <t>Kensington Industrial Estate</t>
  </si>
  <si>
    <t>various</t>
  </si>
  <si>
    <t>Land Adj. 140 Derby Road</t>
  </si>
  <si>
    <t>0317/0030</t>
  </si>
  <si>
    <t>Land Adj. 95 Beauvale Drive</t>
  </si>
  <si>
    <t>Land Adj. to Cat &amp; Fiddle PH (Ancillarry car park) Ladywood Rd</t>
  </si>
  <si>
    <t>0312/0013</t>
  </si>
  <si>
    <t>Land adj. to the railway and Nottingham Road</t>
  </si>
  <si>
    <t>Land adj. to Woodlands Farm</t>
  </si>
  <si>
    <t>Land adj. to Bridge St &amp; Erewash Canal</t>
  </si>
  <si>
    <t>Land and buildings between Rutland Street and Barker Gate</t>
  </si>
  <si>
    <t>Land and Garages between 57&amp;59 The Crescent</t>
  </si>
  <si>
    <t>West Hallam &amp; Dale Abbey</t>
  </si>
  <si>
    <t>Land &amp; Premises at an to the north of Merritt Plastics, Manners Ave</t>
  </si>
  <si>
    <t>Land around former Wilne Mills</t>
  </si>
  <si>
    <t>Draycott &amp; Risley</t>
  </si>
  <si>
    <t>Land at Botany Bay, Bridge Street</t>
  </si>
  <si>
    <t>Land at Bradshaw Street</t>
  </si>
  <si>
    <t>Sawley</t>
  </si>
  <si>
    <t>Land at Hartshay Close</t>
  </si>
  <si>
    <t>Land at High Lane West (Between 9- 49)</t>
  </si>
  <si>
    <t>Land at Mayfield Grove, Long Eaton</t>
  </si>
  <si>
    <t>Land at Oakwell Brickworks (parcel A)</t>
  </si>
  <si>
    <t>Land at Oakwell Brickworks (parcel B)</t>
  </si>
  <si>
    <t>Land at Thacker Barn Farm, Ladywood Road</t>
  </si>
  <si>
    <t>Harrington Arms PH &amp; Land to rear</t>
  </si>
  <si>
    <t>Harrington Mill &amp; Adj. buildings</t>
  </si>
  <si>
    <t>148 Bath Street, Ilkeston</t>
  </si>
  <si>
    <t>0418/0018</t>
  </si>
  <si>
    <t>Eaton Hill, Alfreton Rd</t>
  </si>
  <si>
    <t>0318/0027</t>
  </si>
  <si>
    <t>58 Wharncliffe Road, Ilkeston</t>
  </si>
  <si>
    <t>0218/0018</t>
  </si>
  <si>
    <t>218 Nottingham Road, Ilkeston</t>
  </si>
  <si>
    <t>0518/0049</t>
  </si>
  <si>
    <t>Ilkeston Co-op, 12-16 South Street</t>
  </si>
  <si>
    <t>0218/0038</t>
  </si>
  <si>
    <t>35a Alvenor Street, Ilkeston</t>
  </si>
  <si>
    <t>0818/0044</t>
  </si>
  <si>
    <t>The Larklands Hotel, Park Road</t>
  </si>
  <si>
    <t>1218/0022</t>
  </si>
  <si>
    <t>Coxbench Barn, Derby Road, Little Eaton</t>
  </si>
  <si>
    <t>0119/0023</t>
  </si>
  <si>
    <t>93 Station Road, Ilkeston</t>
  </si>
  <si>
    <t>0817/0019</t>
  </si>
  <si>
    <t>Land to the rear of The Bungalow, Hill Top</t>
  </si>
  <si>
    <t>0316/0024</t>
  </si>
  <si>
    <t>31A The Triangle, Ilkeston</t>
  </si>
  <si>
    <t>0516/0022</t>
  </si>
  <si>
    <t>30 Wyndale Drive, Ilkeston</t>
  </si>
  <si>
    <t>1116/0052</t>
  </si>
  <si>
    <t xml:space="preserve">Land to the north of The Birdcroft, Birdcroft Lane </t>
  </si>
  <si>
    <t>0916/0039</t>
  </si>
  <si>
    <t>35 John Street, Ilkeston</t>
  </si>
  <si>
    <t>0615/0050</t>
  </si>
  <si>
    <t>Elms Far, Duffield Rd, Little Eaton</t>
  </si>
  <si>
    <t>0716/0065</t>
  </si>
  <si>
    <t xml:space="preserve">Quarry Farm, Moor Lane, Derby </t>
  </si>
  <si>
    <t>1014/0005</t>
  </si>
  <si>
    <t>2 the Chase, Little Eaton</t>
  </si>
  <si>
    <t>Land north west of 5-7 Main Street, Stanton-by-Dale</t>
  </si>
  <si>
    <t>0217/0048</t>
  </si>
  <si>
    <t>0517/0012</t>
  </si>
  <si>
    <t>2 Lows Lane, Stanton-by-Dale</t>
  </si>
  <si>
    <t>1115/0054</t>
  </si>
  <si>
    <t>Warren House, Morley Lane, Little Eaton</t>
  </si>
  <si>
    <t>0718/0053</t>
  </si>
  <si>
    <t>Brookside Farm, Rectory Lane, Breadsall</t>
  </si>
  <si>
    <t>1016/0017</t>
  </si>
  <si>
    <t>Hollies Farm, Spondon Road, Dale Abbey, Derbyshire, DE7 4PQ</t>
  </si>
  <si>
    <t>West Hallam and Dale Abbey</t>
  </si>
  <si>
    <t>0618/0042</t>
  </si>
  <si>
    <t>Land North East of 33a, Main Street, Stanton By Dale, Derbyshire, DE7 4QH</t>
  </si>
  <si>
    <t>Kirk Hallam &amp; S-by-D</t>
  </si>
  <si>
    <t>0317/0035</t>
  </si>
  <si>
    <t>Land East Of, 26a Belper Road, West Hallam, Derbyshire</t>
  </si>
  <si>
    <t>0318/0011</t>
  </si>
  <si>
    <t>Land North Of 4, Princess Drive, Borrowash, Derbyshire</t>
  </si>
  <si>
    <t>Ockbrook and Borrowash</t>
  </si>
  <si>
    <t>0518/0044</t>
  </si>
  <si>
    <t>Land North of, 5 Roosevelt Avenue, Sawley, Derbyshire, NG10 3GD</t>
  </si>
  <si>
    <t>0417/0050</t>
  </si>
  <si>
    <t>38 High Lane West, West Hallam, Derbyshire, DE7 6HQ</t>
  </si>
  <si>
    <t>0718/0047</t>
  </si>
  <si>
    <t>2d Derby Road, Sandiacre, Derbyshire, NG10 5HS</t>
  </si>
  <si>
    <t>1018/0017</t>
  </si>
  <si>
    <t>Site originally listed as net 1 unit, but application suggests net 2 units?</t>
  </si>
  <si>
    <t>33 Collin Avenue, Long Eaton, Derbyshire, NG10 5JR</t>
  </si>
  <si>
    <t>1018/0007</t>
  </si>
  <si>
    <t>Land Rear Of 84 Station Road And North West Of 1, Jubilee Court, West Hallam, Derbyshire</t>
  </si>
  <si>
    <t>0318/0032</t>
  </si>
  <si>
    <t>66, Hey Street, Long Eaton</t>
  </si>
  <si>
    <t>1014/0018</t>
  </si>
  <si>
    <t>32,32A,32B and Land North West of, 26 Derby Road, Borrowash, Derbyshire, DE72 3HA</t>
  </si>
  <si>
    <t>0317/0015</t>
  </si>
  <si>
    <t>1 Deans Drive, Borrowash, Derbyshire, DE72 3HQ</t>
  </si>
  <si>
    <t>0118/0065</t>
  </si>
  <si>
    <t>1 Cumberland Crescent, Borrowash, Derbyshire, DE72 3LT</t>
  </si>
  <si>
    <t>0316/0068</t>
  </si>
  <si>
    <t>BC application is in</t>
  </si>
  <si>
    <t>Land East Of 1, Home Farm Close, Ockbrook, Derbyshire</t>
  </si>
  <si>
    <t>0416/0051</t>
  </si>
  <si>
    <t>2 The Ridings, Ockbrook, Derbyshire, DE72 3SF</t>
  </si>
  <si>
    <t>0817/0020</t>
  </si>
  <si>
    <t>Site originally listed as 2 units, but net is 1 due to demolition of existing to form access</t>
  </si>
  <si>
    <t>Pear Tree Yard Workshops, Town Street, Sandiacre</t>
  </si>
  <si>
    <t>0112/0041</t>
  </si>
  <si>
    <t>Land rear of, 81-83 Draycott Road, Sawley, Derbyshire</t>
  </si>
  <si>
    <t>0717/0026</t>
  </si>
  <si>
    <t>Land Between, 209 &amp; 219 High Lane East, West Hallam, Derbyshire, DE7 6HZ</t>
  </si>
  <si>
    <t>0815/0028</t>
  </si>
  <si>
    <t>The Barn, The Village, West Hallam, Derbyshire, DE7 6GR</t>
  </si>
  <si>
    <t>0815/0027</t>
  </si>
  <si>
    <t xml:space="preserve">Changed from 2 to 1 net. </t>
  </si>
  <si>
    <t>Barn West of Willow Barn, High Lane East, West Hallam, Derbyshire, DE7 6HY</t>
  </si>
  <si>
    <t>0417/0017</t>
  </si>
  <si>
    <t>Coach House Garage, North of Grange Farm, The Village, West Hallam, Derbyshire, DE7 6GR</t>
  </si>
  <si>
    <t>0916/0009</t>
  </si>
  <si>
    <t>Hillmay Kennels, 255 Victoria Avenue, Ockbrook</t>
  </si>
  <si>
    <t>0214/0027</t>
  </si>
  <si>
    <t>32 Shirley Street, Sawley</t>
  </si>
  <si>
    <t>0714/0002</t>
  </si>
  <si>
    <t>302 Wilsthorpe Road, Long Eaton</t>
  </si>
  <si>
    <t>0316/0006</t>
  </si>
  <si>
    <t>Allotments, Devon Street, Ilkeston, Derbyshire, DE7 4AT</t>
  </si>
  <si>
    <t>Land North West of 204 Park Road, Ilkeston, DE75DQ</t>
  </si>
  <si>
    <t>0219/0013</t>
  </si>
  <si>
    <t>Land South of 47 Maple Avenure</t>
  </si>
  <si>
    <t>0313/0036</t>
  </si>
  <si>
    <t>332b Belper Road, Stanley Common, DE7 6FY</t>
  </si>
  <si>
    <t>0617/0065</t>
  </si>
  <si>
    <t>9 South Street, Draycott, Derbyshire</t>
  </si>
  <si>
    <t>1016/0050</t>
  </si>
  <si>
    <t>0518/0018</t>
  </si>
  <si>
    <t>Gardner Aerospace Advanced Industries Ltd, Cotmanhay Road, Ilkeston, Derbyshire, DE7 8LL</t>
  </si>
  <si>
    <t>0617/0059</t>
  </si>
  <si>
    <t>Land to the Rear of 5 Field Close</t>
  </si>
  <si>
    <t>Land to rear of Derby Road &amp; Dale Road</t>
  </si>
  <si>
    <t>Little Eaton and Stanley</t>
  </si>
  <si>
    <t>Land to the rear of Victoria Avenue</t>
  </si>
  <si>
    <t>n/a</t>
  </si>
  <si>
    <t>+15</t>
  </si>
  <si>
    <t>Land to south &amp; east of Mark Street</t>
  </si>
  <si>
    <t>Land to the south &amp; east of Kirk Hallam</t>
  </si>
  <si>
    <t xml:space="preserve">Non D &amp; D </t>
  </si>
  <si>
    <t>Land south &amp; south-east of Bennerley Viaduct</t>
  </si>
  <si>
    <t>Land to the south of Croft Lane</t>
  </si>
  <si>
    <t>Land to the South of Derby Road</t>
  </si>
  <si>
    <t>Ockbrook &amp; Borrowash</t>
  </si>
  <si>
    <t>Land to the south of Lock Lane</t>
  </si>
  <si>
    <t>Land to the South of West Hallam Storage Depot, Cat and Fiddle Lane</t>
  </si>
  <si>
    <t>Land to the south of Cannock Way and Armitage Drive</t>
  </si>
  <si>
    <t>Land to the west of Alfreton Road</t>
  </si>
  <si>
    <t>Land to the west of Mark Street</t>
  </si>
  <si>
    <t>Land to the west of Pasture Lane</t>
  </si>
  <si>
    <t>Land west of 32 Rutland Avenue</t>
  </si>
  <si>
    <t>Land west of 9 New Lawn Road</t>
  </si>
  <si>
    <t>0612/0047</t>
  </si>
  <si>
    <t>Land west of Bridge Farm, Risley Lane</t>
  </si>
  <si>
    <t>Acton Road Industrial Estate</t>
  </si>
  <si>
    <t>Lower Granby Street (Industrial Premises)</t>
  </si>
  <si>
    <t>Ilkeston Central</t>
  </si>
  <si>
    <t>Meadow Brooks Industrial Estate, Meadow Lane</t>
  </si>
  <si>
    <t>Meadowmeads &amp; adj. employment premises</t>
  </si>
  <si>
    <t>195 Derby Road &amp; 1A Elm Avenue</t>
  </si>
  <si>
    <t>0516/3013</t>
  </si>
  <si>
    <t>New Tythe Street Industrial Area</t>
  </si>
  <si>
    <t>Northern part of Derwent Street Industrial Estate</t>
  </si>
  <si>
    <t>Part of Sheetstores Industrial Estate</t>
  </si>
  <si>
    <t>Pasture Farm, Derby Road</t>
  </si>
  <si>
    <t>Petrol Filling Station on Wilsthorpe Road</t>
  </si>
  <si>
    <t>Private car park at the end of Acton Street</t>
  </si>
  <si>
    <t>Private garages and parking off Fields Farm Road</t>
  </si>
  <si>
    <t>Protected school site - off Cleveland Avenue</t>
  </si>
  <si>
    <t>Protected school site - Common Lane/The Crescent</t>
  </si>
  <si>
    <t>Ex-railway land at the end of Worrall Avenue</t>
  </si>
  <si>
    <t>Recreation Ground to the north of Beech Lane</t>
  </si>
  <si>
    <t>Protected school site south of Trinity Close</t>
  </si>
  <si>
    <t>Car repair business on Nottingham Road</t>
  </si>
  <si>
    <t>Rutland Mill, Ilkeston</t>
  </si>
  <si>
    <t>0317/0033</t>
  </si>
  <si>
    <t>Scotland Farm, Far Lane</t>
  </si>
  <si>
    <t>0212/0064</t>
  </si>
  <si>
    <t>Severn Trent Water Treatment Centre</t>
  </si>
  <si>
    <t>Site NW of former Oakwell Brickworks</t>
  </si>
  <si>
    <t>Land to rear of 2-4 Attewell Close</t>
  </si>
  <si>
    <t>0316/0027</t>
  </si>
  <si>
    <t>Stadium Industrial Park, off Station Road</t>
  </si>
  <si>
    <t>1013/0022</t>
  </si>
  <si>
    <t>Stanton Regeneration Site</t>
  </si>
  <si>
    <t>0213/0001</t>
  </si>
  <si>
    <t>Beyond 15 does not mean it will be outside plan window (c.18 years). Site is good - not a GB site, but ultimately it is now removed from 5yls where previously years 4 &amp; 5 had 50 each. This now starts at year 6, so all moves forward two years, hence the final two years now being within beyond 15 years.</t>
  </si>
  <si>
    <t>The Concorde, 6/8 Green Lane Ilkeston</t>
  </si>
  <si>
    <t>0117/0021</t>
  </si>
  <si>
    <t>The Old Church, Critchley Street</t>
  </si>
  <si>
    <t>0413/0047</t>
  </si>
  <si>
    <t>The Orchard, Main Street</t>
  </si>
  <si>
    <t>The Spinney, The Village</t>
  </si>
  <si>
    <t>Trefoil House and Grounds, Dale View</t>
  </si>
  <si>
    <t>Trent Business Centre, Canal Street</t>
  </si>
  <si>
    <t>Warehouse at 112 Station Road</t>
  </si>
  <si>
    <t>Warehousing and Industrial Premises on New Tythe Street</t>
  </si>
  <si>
    <t>West End Mills, Leopold Street</t>
  </si>
  <si>
    <t>West Hallam Industrial Park, Cat and Fiddle Lane</t>
  </si>
  <si>
    <t>Winster Park Industrial Estate</t>
  </si>
  <si>
    <t>Work Premises on Chapel Street</t>
  </si>
  <si>
    <t>Works at Wentworth Street</t>
  </si>
  <si>
    <t>Works premises on Bonsall Street</t>
  </si>
  <si>
    <t>Works at Cotmanhay Road</t>
  </si>
  <si>
    <t>Works at Grenville Drive</t>
  </si>
  <si>
    <t>Workshops/ The old Pit Yard, Station Road</t>
  </si>
  <si>
    <t>Ayrshire Fields Farm, Hopwell Road</t>
  </si>
  <si>
    <t>0318/0029</t>
  </si>
  <si>
    <t>138 Cotmanhay Road, Ilkeston</t>
  </si>
  <si>
    <t>0518/0016</t>
  </si>
  <si>
    <t>9 Broad Street, Long Eaton</t>
  </si>
  <si>
    <t>0417/0027</t>
  </si>
  <si>
    <t>23 East Street, Long Eaton</t>
  </si>
  <si>
    <t>0418/0012</t>
  </si>
  <si>
    <t>73 Travers Road</t>
  </si>
  <si>
    <t>1018/0014</t>
  </si>
  <si>
    <t>5 Main Street, Stanton-by-Dale</t>
  </si>
  <si>
    <t>Kirk Hallam and Stanton by Dale</t>
  </si>
  <si>
    <t>0518/0035</t>
  </si>
  <si>
    <t>131 High Lane Central, West Hallam</t>
  </si>
  <si>
    <t>0418/0027</t>
  </si>
  <si>
    <t>Land East Of Laburnum Bungalow, Rose Avenue, Ilkeston, Derbyshire</t>
  </si>
  <si>
    <t>0717/0062</t>
  </si>
  <si>
    <t>51 Norman Street, Ilkeston, Derbyshire, DE7 8JZ</t>
  </si>
  <si>
    <t>1114/0050</t>
  </si>
  <si>
    <t>Land West Of, 2-8 Rose Avenue, Ilkeston, Derbyshire</t>
  </si>
  <si>
    <t>0718/0042</t>
  </si>
  <si>
    <t>21 Firfield Avenue, Derbyshire, DE72 3EG</t>
  </si>
  <si>
    <t>1018/0047</t>
  </si>
  <si>
    <t xml:space="preserve">Land South of 17 and 19 Firfield Avenue
</t>
  </si>
  <si>
    <t>1216/0036</t>
  </si>
  <si>
    <t>Land to Rear of 19-21, Firfield Avenue, Derbyshire, DE72 3EG</t>
  </si>
  <si>
    <t>0918/0035</t>
  </si>
  <si>
    <t xml:space="preserve">220 Cotmanhay Road, Ilkeston,DE7 8QX
Ward:  Cotmanhay
</t>
  </si>
  <si>
    <t>0618/0033</t>
  </si>
  <si>
    <t>9 Dukes Place, Ilkeston, Derbyshire, DE7 8QH</t>
  </si>
  <si>
    <t>1015/0052</t>
  </si>
  <si>
    <t>Land South Of 129 Former Workshop And Office Unit, Cotmanhay Road</t>
  </si>
  <si>
    <t>0417/0040</t>
  </si>
  <si>
    <t>51 Ash Street, Ilkeston, DE7 8NS</t>
  </si>
  <si>
    <t>0816/0025</t>
  </si>
  <si>
    <t>Land to rear, 115-117 Derby Road, Long Eaton</t>
  </si>
  <si>
    <t>0916/0053</t>
  </si>
  <si>
    <t>123-125 Derby Road, Long Eaton</t>
  </si>
  <si>
    <t>0117/0009</t>
  </si>
  <si>
    <t>94 Derby Road, Long Eaton</t>
  </si>
  <si>
    <t>0115/0034</t>
  </si>
  <si>
    <t>Land East Of 4, Haslemere Road</t>
  </si>
  <si>
    <t>0818/0063</t>
  </si>
  <si>
    <t>Land Between, 44 - 52 William Street</t>
  </si>
  <si>
    <t>0119/0007</t>
  </si>
  <si>
    <t>Land South of 14 The Watermeadows, Long Eaton</t>
  </si>
  <si>
    <t>1116/0047</t>
  </si>
  <si>
    <t>76 Springfield Avenue, Sandiacre</t>
  </si>
  <si>
    <t>0814/0052</t>
  </si>
  <si>
    <t>Land South Of Attewell House, Sawley Road, Draycott,</t>
  </si>
  <si>
    <t>Draycott and Risley</t>
  </si>
  <si>
    <t>0318/0019</t>
  </si>
  <si>
    <t>Land North West of 84 Derby Road</t>
  </si>
  <si>
    <t>0119/0045</t>
  </si>
  <si>
    <t>Land east of 23 High Holborn</t>
  </si>
  <si>
    <t>0518/0002</t>
  </si>
  <si>
    <t>68a Duffield Road</t>
  </si>
  <si>
    <t>0316/0029</t>
  </si>
  <si>
    <t>Land at Brailsford Meadow, Risley Lane</t>
  </si>
  <si>
    <t>0916/8011</t>
  </si>
  <si>
    <t>3 Granby Street</t>
  </si>
  <si>
    <t>0913/0036</t>
  </si>
  <si>
    <t>Former Public Convenience, Cotmanhay Road</t>
  </si>
  <si>
    <t>0716/0038</t>
  </si>
  <si>
    <t>30 Gregory Street</t>
  </si>
  <si>
    <t>0116/0022</t>
  </si>
  <si>
    <t xml:space="preserve">0-5 </t>
  </si>
  <si>
    <t>Land East of 7 Ladysmith Road</t>
  </si>
  <si>
    <t>0817/0032</t>
  </si>
  <si>
    <t>Land to the north of 23 Duke Street</t>
  </si>
  <si>
    <t>0813/0001</t>
  </si>
  <si>
    <t>50 Stevens Lane, Breaston</t>
  </si>
  <si>
    <t>0218/0067</t>
  </si>
  <si>
    <t>69 Walter Street, Draycott</t>
  </si>
  <si>
    <t xml:space="preserve">Draycott and Risley </t>
  </si>
  <si>
    <t>0418/0005</t>
  </si>
  <si>
    <t>Land Rear / South West of 127 Wirksworth Road, Kirk Hallam</t>
  </si>
  <si>
    <t>Kirk Hallam and Stanton-by-Dale</t>
  </si>
  <si>
    <t>0915/0019</t>
  </si>
  <si>
    <t>Sandford Works, 53 Cobden Street, Long Eaton</t>
  </si>
  <si>
    <t>8 Market Place, Long Eaton</t>
  </si>
  <si>
    <t xml:space="preserve">Long Eaton Central </t>
  </si>
  <si>
    <t>0718/0055</t>
  </si>
  <si>
    <t>Land North East Of 13, The Hollows, Long Eaton</t>
  </si>
  <si>
    <t>0618/0056</t>
  </si>
  <si>
    <t>The White Hart, Station Road, West Hallam</t>
  </si>
  <si>
    <t>0118/0010</t>
  </si>
  <si>
    <t>Grove Farm Cottage, Dale Road</t>
  </si>
  <si>
    <t>1117/0070</t>
  </si>
  <si>
    <t>17 Station Road, Long Eaton</t>
  </si>
  <si>
    <t xml:space="preserve">Nottingham Road </t>
  </si>
  <si>
    <t>0818/0050</t>
  </si>
  <si>
    <t>187 Cole Lane, Borrowash</t>
  </si>
  <si>
    <t>1018/0006</t>
  </si>
  <si>
    <t>1 Duke Street, Ilkeston</t>
  </si>
  <si>
    <t>-</t>
  </si>
  <si>
    <t>1 Sycamore Crescent</t>
  </si>
  <si>
    <t>0517/0058</t>
  </si>
  <si>
    <t>10 Heanor Road</t>
  </si>
  <si>
    <t>0704/0022</t>
  </si>
  <si>
    <t>102 Bath Street, Ilkeston</t>
  </si>
  <si>
    <t>0512/0007</t>
  </si>
  <si>
    <t>110-112 Bath Street, Ilkeston</t>
  </si>
  <si>
    <t>0902/0034</t>
  </si>
  <si>
    <t>12 Charles Avenue</t>
  </si>
  <si>
    <t xml:space="preserve">Sandiacre </t>
  </si>
  <si>
    <t>12 Derby Road</t>
  </si>
  <si>
    <t>0812/0016</t>
  </si>
  <si>
    <t>14 Albert Villas, Station Road</t>
  </si>
  <si>
    <t>0413/0013</t>
  </si>
  <si>
    <t>140 Stanton Road</t>
  </si>
  <si>
    <t>0406/0094</t>
  </si>
  <si>
    <t>142 Bath Street</t>
  </si>
  <si>
    <t>0110/0032</t>
  </si>
  <si>
    <t>148 High Lane West</t>
  </si>
  <si>
    <t>0211/0010</t>
  </si>
  <si>
    <t>15 South Street, Draycott</t>
  </si>
  <si>
    <t>16 Hind Avenue</t>
  </si>
  <si>
    <t>0316/0020</t>
  </si>
  <si>
    <t>164-166 Derby Road</t>
  </si>
  <si>
    <t>1213/0002</t>
  </si>
  <si>
    <t>175 Derby Road</t>
  </si>
  <si>
    <t>0216/0051</t>
  </si>
  <si>
    <t>Main Street</t>
  </si>
  <si>
    <t>0113/0004</t>
  </si>
  <si>
    <t>2 May Street</t>
  </si>
  <si>
    <t>1108/0009</t>
  </si>
  <si>
    <t>21 Starch Lane</t>
  </si>
  <si>
    <t>22 Wellington Street</t>
  </si>
  <si>
    <t xml:space="preserve">Derby Road East </t>
  </si>
  <si>
    <t>0805/0096</t>
  </si>
  <si>
    <t>227 Derby Road</t>
  </si>
  <si>
    <t>0812/0031</t>
  </si>
  <si>
    <t>260 Nottingham Road</t>
  </si>
  <si>
    <t>0307/0010</t>
  </si>
  <si>
    <t>332 Belper Road</t>
  </si>
  <si>
    <t>0408/0018</t>
  </si>
  <si>
    <t>339a Tamworth Road</t>
  </si>
  <si>
    <t>0414/0025</t>
  </si>
  <si>
    <t>4 Haslemere Road</t>
  </si>
  <si>
    <t>1111/0057</t>
  </si>
  <si>
    <t>4-5 Granby Street</t>
  </si>
  <si>
    <t>0810/0024</t>
  </si>
  <si>
    <t>Land to the North and Rear of 45 Nottingham Road</t>
  </si>
  <si>
    <t>1010/0039</t>
  </si>
  <si>
    <t>48 Thoresby Road</t>
  </si>
  <si>
    <t>0906/0061</t>
  </si>
  <si>
    <t>51 Derby Road</t>
  </si>
  <si>
    <t>0506/0014</t>
  </si>
  <si>
    <t>59 Granby Street</t>
  </si>
  <si>
    <t>1008/0008</t>
  </si>
  <si>
    <t>62 Bath Street, Ilkeston</t>
  </si>
  <si>
    <t>1108/0018</t>
  </si>
  <si>
    <t>69 Kingsway</t>
  </si>
  <si>
    <t>0711/0004</t>
  </si>
  <si>
    <t>8 Almshouses Lane Morley</t>
  </si>
  <si>
    <t>Little Eaton and Breadsall</t>
  </si>
  <si>
    <t>0211/0024</t>
  </si>
  <si>
    <t>80 Derby Road</t>
  </si>
  <si>
    <t>0811/0064</t>
  </si>
  <si>
    <t>Land Adjoining 8 Dale Road</t>
  </si>
  <si>
    <t>1111/0050</t>
  </si>
  <si>
    <t>Beyond 15 Years</t>
  </si>
  <si>
    <t>Albion Works, Burr Lane</t>
  </si>
  <si>
    <t>Garages adj. to 17-19 Grasmere Rd</t>
  </si>
  <si>
    <t>Area of Garages off Longmoor Gardens</t>
  </si>
  <si>
    <t>Area of parking off Ilam Square</t>
  </si>
  <si>
    <t>Area of parking adj. to 38 Belper Street</t>
  </si>
  <si>
    <t>Area of land at Stratford Street</t>
  </si>
  <si>
    <t>0219/0031</t>
  </si>
  <si>
    <t>Atlas Mills &amp; Paragon Works</t>
  </si>
  <si>
    <t>Coal bagging plant, Awsworth Rd</t>
  </si>
  <si>
    <t>Booths Industrial Estate, Spring Garden Terrace, Ilkeston</t>
  </si>
  <si>
    <t>0213/0035</t>
  </si>
  <si>
    <t>Bridge Mills, Bridge Street</t>
  </si>
  <si>
    <t>Bunkerhill, to South of High Lane East</t>
  </si>
  <si>
    <t>Car park serving block of flats at Wood Street</t>
  </si>
  <si>
    <t>Car Park to the south of Wilton Place</t>
  </si>
  <si>
    <t>0817/0045</t>
  </si>
  <si>
    <t>Car Parking adjacent to the former public house (345 Tamworth Road)</t>
  </si>
  <si>
    <t xml:space="preserve">Wilsthorpe </t>
  </si>
  <si>
    <t xml:space="preserve">0714/0050 </t>
  </si>
  <si>
    <t>Caravan Depot, Draycott</t>
  </si>
  <si>
    <t xml:space="preserve">Draycott &amp; Risley </t>
  </si>
  <si>
    <t>Clifton Avenue Industrial Area</t>
  </si>
  <si>
    <t>0609/0036</t>
  </si>
  <si>
    <t>Collyer’s Nursery &amp; Garden Centre, Nottingham Road</t>
  </si>
  <si>
    <t>Commercial Depot south of Ilkeston Town FC off Awsworth Road</t>
  </si>
  <si>
    <t>&gt;15</t>
  </si>
  <si>
    <t>Land South Of 4, West Terrace, Derbyshire, DE7 8GA</t>
  </si>
  <si>
    <t>1218/0017</t>
  </si>
  <si>
    <t>0-5 years</t>
  </si>
  <si>
    <t>6-10 years</t>
  </si>
  <si>
    <t>14 Bath Street, Ilkeston, Derbyshire, DE7 8FB</t>
  </si>
  <si>
    <t>1015/0065</t>
  </si>
  <si>
    <t>57 &amp; 59 Bath Street, Ilkeston, Derbyshire, DE7 8AH</t>
  </si>
  <si>
    <t>0417/0031</t>
  </si>
  <si>
    <t>66 South Street, Ilkeston, Derbyshire, DE7 5QJ</t>
  </si>
  <si>
    <t>0617/0008</t>
  </si>
  <si>
    <t>12 East Street, Ilkeston, Derbyshire, DE7 5JB</t>
  </si>
  <si>
    <t>0615/0037</t>
  </si>
  <si>
    <t>40 Hobson Drive, Ilkeston, DE74LJ</t>
  </si>
  <si>
    <t>1215/0008</t>
  </si>
  <si>
    <t>7-13 High Street, Derbyshire, NG10 1HY</t>
  </si>
  <si>
    <t>0718/0001</t>
  </si>
  <si>
    <t>13 &amp;, 13a Derby Road, Long Eaton, Derbyshire, NG10 1LU</t>
  </si>
  <si>
    <t>0618/0045</t>
  </si>
  <si>
    <t>4 Huss's Lane, Long Eaton, Derbyshire, NG10 1GS</t>
  </si>
  <si>
    <t>0518/0051</t>
  </si>
  <si>
    <t>Prior Notification to convert the ground floor from offices to form a 1 bedroom flat.</t>
  </si>
  <si>
    <t>The Half Crown, 85 Nottingham Rd</t>
  </si>
  <si>
    <t>0516/0019</t>
  </si>
  <si>
    <t>4 of the 6 consented units are already complete so the site assessment should be for the 2 remaining dwellings</t>
  </si>
  <si>
    <t>40-46 High Street, Derbyshire, NG10 1LN</t>
  </si>
  <si>
    <t>1118/0059</t>
  </si>
  <si>
    <t>Tiger Inn &amp; Outbuildings at 91 Tamworth Road, Derbyshire, NG10 1BG</t>
  </si>
  <si>
    <t>0716/0022 0119/0046</t>
  </si>
  <si>
    <t>Land Opposite The Twitchell Inn, Howitt Street, Long Eaton, Derbyshire</t>
  </si>
  <si>
    <t>1117/0014</t>
  </si>
  <si>
    <t>Romorantin Place, Tamworth Road, Long Eaton, Derbyshire, NG10 1BB</t>
  </si>
  <si>
    <t>0317/0036</t>
  </si>
  <si>
    <t>3 South Street, Long Eaton, Derbyshire, NG10 1ER</t>
  </si>
  <si>
    <t>0815/0031</t>
  </si>
  <si>
    <t>73-75 Main Street, Long Eaton, Derbyshire, NG10 1GW</t>
  </si>
  <si>
    <t>0817/0064</t>
  </si>
  <si>
    <t>Land West of, 16 Salisbury Street, Long Eaton, Derbyshire, NG10 1BA</t>
  </si>
  <si>
    <t>0917/0041</t>
  </si>
  <si>
    <t>255 Tamworth Road, Long Eaton, Derbyshire, NG10 1AS</t>
  </si>
  <si>
    <t>0617/0017</t>
  </si>
  <si>
    <t>Land North East Of 17, The Hollows, Long Eaton, Derbyshire</t>
  </si>
  <si>
    <t>0618/0013</t>
  </si>
  <si>
    <t>Erection of 4 bed chalet bungalow with integral garage</t>
  </si>
  <si>
    <t>Land to West Of, 12 Devonshire Avenue, Derbyshire, NG10 2EP</t>
  </si>
  <si>
    <t>0117/0031 1218/0016</t>
  </si>
  <si>
    <t>21 Station Road, Long Eaton, Derbyshire, NG10 2DF</t>
  </si>
  <si>
    <t>0317/0050</t>
  </si>
  <si>
    <t>14 Devonshire Avenue, Long Eaton, Derbyshire, NG10 2EP</t>
  </si>
  <si>
    <t>0617/0060</t>
  </si>
  <si>
    <t>22 Summerfields Way South, Ilkeston, Derbyshire, DE7 9JJ</t>
  </si>
  <si>
    <t>Shipley View</t>
  </si>
  <si>
    <t>1117/0026</t>
  </si>
  <si>
    <t>2 Cleveland Avenue, Long Eaton, Derbyshire, NG10 2BT</t>
  </si>
  <si>
    <t>0315/0050</t>
  </si>
  <si>
    <t>Units 4 &amp; 5 Eaton Court, High Street, Long Eaton, Derbyshire, NG10 1LP</t>
  </si>
  <si>
    <t>0315/0034</t>
  </si>
  <si>
    <t>1A Meadow Lane, Long Eaton, Derbyshire, NG10 2FD</t>
  </si>
  <si>
    <t>0116/0018</t>
  </si>
  <si>
    <t>Non D &amp; D</t>
  </si>
  <si>
    <r>
      <t xml:space="preserve">24, Cannock Way, Long Eaton                       </t>
    </r>
    <r>
      <rPr>
        <sz val="11"/>
        <color indexed="8"/>
        <rFont val="Calibri"/>
        <family val="2"/>
      </rPr>
      <t>NG10 2EY</t>
    </r>
  </si>
  <si>
    <t>0713/0046</t>
  </si>
  <si>
    <t>Land West of (and inclusive of), 48 Balmoral Road, Borrowash, Derbyshire</t>
  </si>
  <si>
    <t>0217/0030</t>
  </si>
  <si>
    <t>Land Rear Of, 547 Tamworth Road, Sawley, Derbyshire</t>
  </si>
  <si>
    <t>1216/0033</t>
  </si>
  <si>
    <t>Land to Rear of, 68 &amp; 70 Station Road, Stanley, Derbyshire, DE7 6FB</t>
  </si>
  <si>
    <t>0615/0023</t>
  </si>
  <si>
    <t>Site has been cleared with demolition of the previous structures. This is a material operation which is considered to be a lawful commencement of development.</t>
  </si>
  <si>
    <t>Land at Denby Hall Road and Shirebrook Close</t>
  </si>
  <si>
    <t>Land at Langwith Close &amp; Bailey Brook Road</t>
  </si>
  <si>
    <t>Land at end of Barton Road</t>
  </si>
  <si>
    <t>0905/0081</t>
  </si>
  <si>
    <t>Land at the end of The Ropewalk</t>
  </si>
  <si>
    <t>Land between 24 - 27 Blake Street</t>
  </si>
  <si>
    <t>Land between Aldi and Manners Road</t>
  </si>
  <si>
    <t>Land between Cross Street and Gas Street</t>
  </si>
  <si>
    <t>Land between Derby Road and the A52</t>
  </si>
  <si>
    <t>0914/0013</t>
  </si>
  <si>
    <t>Land between Green Lane and the Erewash Canal</t>
  </si>
  <si>
    <t>Old Park</t>
  </si>
  <si>
    <t>Land between Thatchmarch Close and Brimmington Close</t>
  </si>
  <si>
    <t>Land Beyond Car Park Serving White Hart PH, Station Road</t>
  </si>
  <si>
    <t>Land East of 168 Brookside Road</t>
  </si>
  <si>
    <t>Land east of Borrowash (off Derby Road)</t>
  </si>
  <si>
    <t>Land East of The Ridings</t>
  </si>
  <si>
    <t>Land north of 44 Queens Avenue</t>
  </si>
  <si>
    <t>0915/0062</t>
  </si>
  <si>
    <t>Land NW of 26 Draycott Road</t>
  </si>
  <si>
    <t>0609/0041</t>
  </si>
  <si>
    <t>Land off Canal Street</t>
  </si>
  <si>
    <t>Land off Far Lane</t>
  </si>
  <si>
    <t>0809/0039
0218/0065</t>
  </si>
  <si>
    <t>Land Off Kenilworth Drive (Lock Up Garages)</t>
  </si>
  <si>
    <t>Kirk Hallam</t>
  </si>
  <si>
    <t>Land off Lewcote Lane (adj High Lane East)</t>
  </si>
  <si>
    <t>Land off Royal Avenue</t>
  </si>
  <si>
    <t>Land off Trenton Drive</t>
  </si>
  <si>
    <t>Land off Woodside Crescent</t>
  </si>
  <si>
    <t>Ilkeston North</t>
  </si>
  <si>
    <t>Land on north side of Lock Lane</t>
  </si>
  <si>
    <t>Land rear to 161 College Street</t>
  </si>
  <si>
    <t>0211/0012</t>
  </si>
  <si>
    <t>Land rear of 461 Tamworth Road</t>
  </si>
  <si>
    <t>Land Rear Of, 128-130 Derby Road</t>
  </si>
  <si>
    <t>Land South of 25-29 Manchester Street</t>
  </si>
  <si>
    <t>1111/0041</t>
  </si>
  <si>
    <t>Land south east of 3 Hardy Close</t>
  </si>
  <si>
    <t>0914/0009</t>
  </si>
  <si>
    <t>Land SE of Fairview, 4 Awsworth Road, Ilkeston</t>
  </si>
  <si>
    <t>0712/0031</t>
  </si>
  <si>
    <t>Land to rear of 157 High Lane Central</t>
  </si>
  <si>
    <t>0613/0026</t>
  </si>
  <si>
    <t>Land South of 130 Station Road</t>
  </si>
  <si>
    <t>Land south of 61 The Hollows</t>
  </si>
  <si>
    <t>Land South of Beauvale Drive, Cotmanhay</t>
  </si>
  <si>
    <t>0718/0004</t>
  </si>
  <si>
    <t>Land south of Beech Lane</t>
  </si>
  <si>
    <t>Land south of Risley Park PH</t>
  </si>
  <si>
    <t>Land surrounding All Saints Church Belper Road</t>
  </si>
  <si>
    <t>Land to the north of 63 St Wilfrid's Road</t>
  </si>
  <si>
    <t>0316/0039</t>
  </si>
  <si>
    <t>Land to the north of Heath Gardens</t>
  </si>
  <si>
    <t>1118/0006</t>
  </si>
  <si>
    <t>Land to R/O 279 Cotmanhay Road</t>
  </si>
  <si>
    <t>Land SE of Breaston Cemetery, Longmoor Lane</t>
  </si>
  <si>
    <t>Land to the east and west of Hopwell Road</t>
  </si>
  <si>
    <t>Land to the east of Brimmington Close</t>
  </si>
  <si>
    <t>Land to the east of Risley Lane</t>
  </si>
  <si>
    <t>Land east of Spondon</t>
  </si>
  <si>
    <t>Land east of Nutbrook Canal</t>
  </si>
  <si>
    <t>Land to the North East of Stanley Village</t>
  </si>
  <si>
    <t>Land to the north of Croft Lane</t>
  </si>
  <si>
    <t>Land to the north of Derby Road</t>
  </si>
  <si>
    <t>Land north of Green Hollow, Park Close</t>
  </si>
  <si>
    <t>Land to the North of West Hallam Storage Depot, Cat and Fiddle Lane</t>
  </si>
  <si>
    <t>Land to the north east of Lewcote Lane</t>
  </si>
  <si>
    <t>Land to the Rear of 109 Ash Street</t>
  </si>
  <si>
    <t>Land to the rear of 244 Victoria Avenue</t>
  </si>
  <si>
    <t>1112/0009</t>
  </si>
  <si>
    <t>Land to the rear of 258-268 Belper Road</t>
  </si>
  <si>
    <t>Protected school site at Moor Road</t>
  </si>
  <si>
    <t>Area of garages at St. Norbert Drive</t>
  </si>
  <si>
    <t>49 The Triangle, Derbyshire, DE7 4AP</t>
  </si>
  <si>
    <t>0318/0033</t>
  </si>
  <si>
    <t>Land East of, 10 Wallis Close, Draycott, Derbyshire, DE72 3QS</t>
  </si>
  <si>
    <t>1215/0001</t>
  </si>
  <si>
    <t>Land adjacent to, 8 Barton Road, Long Eaton, Derbyshire</t>
  </si>
  <si>
    <t>0117/0010</t>
  </si>
  <si>
    <t>Ormiston Academy, Cotmanhay Site</t>
  </si>
  <si>
    <t>CD8/0719/29</t>
  </si>
  <si>
    <t>Urban Area</t>
  </si>
  <si>
    <t>Ilkeston</t>
  </si>
  <si>
    <t>Long Eaton</t>
  </si>
  <si>
    <t>Villages</t>
  </si>
  <si>
    <t>TOTALS</t>
  </si>
  <si>
    <t>0-5 total</t>
  </si>
  <si>
    <t>6-15 total</t>
  </si>
  <si>
    <t>0-5 Total</t>
  </si>
  <si>
    <t>0-5 TOTAL</t>
  </si>
  <si>
    <t>6-15 TOTAL</t>
  </si>
  <si>
    <t>Village</t>
  </si>
  <si>
    <t>New Settlement</t>
  </si>
  <si>
    <t>167a</t>
  </si>
  <si>
    <t>167b</t>
  </si>
  <si>
    <t>Former Cooperative Bakery, Fletcher Street</t>
  </si>
  <si>
    <t>0319/0070</t>
  </si>
  <si>
    <t>0319/0069</t>
  </si>
  <si>
    <t>Land to R/O 101-119 Bath Street and Bonsall Place</t>
  </si>
  <si>
    <t>0114/0013</t>
  </si>
  <si>
    <t>1008/0028</t>
  </si>
  <si>
    <t>0717/0022</t>
  </si>
  <si>
    <t>Corner Premises at Hawthorne Ave. and Tamorth Road</t>
  </si>
  <si>
    <t>1-3 Tamworth Road, Long Eaton</t>
  </si>
  <si>
    <t>0317/0038</t>
  </si>
  <si>
    <t>5 YEAR SUPPLY</t>
  </si>
  <si>
    <t>15 YEAR SUPPLY</t>
  </si>
  <si>
    <t>Former John Charles Nursery, Risley Lane</t>
  </si>
  <si>
    <t>Discounted as adjacent to allocation</t>
  </si>
  <si>
    <t>Discounted as allocated - see sheet 1 for original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</si>
</sst>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2" tint="-9.9978637043366805E-2"/>
        <bgColor indexed="0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indexed="0"/>
      </patternFill>
    </fill>
    <fill>
      <patternFill patternType="solid">
        <fgColor rgb="FFFF3300"/>
        <bgColor indexed="0"/>
      </patternFill>
    </fill>
    <fill>
      <patternFill patternType="solid">
        <fgColor rgb="FFFF33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0" fontId="2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3" fillId="0" borderId="0" xfId="2" applyFont="1" applyFill="1" applyBorder="1" applyAlignment="1">
      <alignment horizontal="left" vertical="top" wrapText="1" shrinkToFit="1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0" fontId="0" fillId="0" borderId="0" xfId="0" applyAlignment="1">
      <alignment horizontal="right"/>
    </xf>
    <xf numFmtId="3" fontId="0" fillId="0" borderId="0" xfId="0" applyNumberForma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 wrapText="1" shrinkToFit="1"/>
    </xf>
    <xf numFmtId="0" fontId="0" fillId="0" borderId="0" xfId="0" applyFill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49" fontId="3" fillId="0" borderId="0" xfId="2" applyNumberFormat="1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3" fontId="0" fillId="0" borderId="0" xfId="0" applyNumberFormat="1" applyBorder="1" applyAlignment="1">
      <alignment horizontal="right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3" fillId="0" borderId="0" xfId="2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vertical="top" wrapText="1"/>
    </xf>
    <xf numFmtId="0" fontId="3" fillId="5" borderId="0" xfId="2" applyFont="1" applyFill="1" applyBorder="1" applyAlignment="1">
      <alignment horizontal="right" vertical="top" wrapText="1"/>
    </xf>
    <xf numFmtId="0" fontId="0" fillId="5" borderId="0" xfId="0" applyFill="1" applyAlignment="1">
      <alignment horizontal="right" vertical="top" wrapText="1"/>
    </xf>
    <xf numFmtId="0" fontId="0" fillId="5" borderId="0" xfId="0" applyFill="1" applyBorder="1" applyAlignment="1">
      <alignment horizontal="right" vertical="top" wrapText="1"/>
    </xf>
    <xf numFmtId="0" fontId="0" fillId="5" borderId="0" xfId="0" applyNumberFormat="1" applyFill="1" applyAlignment="1">
      <alignment horizontal="right" vertical="top" wrapText="1"/>
    </xf>
    <xf numFmtId="0" fontId="3" fillId="5" borderId="0" xfId="0" applyFont="1" applyFill="1" applyBorder="1" applyAlignment="1">
      <alignment horizontal="right" vertical="top" wrapText="1"/>
    </xf>
    <xf numFmtId="0" fontId="3" fillId="7" borderId="0" xfId="2" applyFont="1" applyFill="1" applyBorder="1" applyAlignment="1">
      <alignment horizontal="right" vertical="top" wrapText="1"/>
    </xf>
    <xf numFmtId="0" fontId="0" fillId="7" borderId="0" xfId="0" applyFill="1" applyAlignment="1">
      <alignment horizontal="right" vertical="top" wrapText="1"/>
    </xf>
    <xf numFmtId="0" fontId="0" fillId="7" borderId="0" xfId="0" applyFill="1" applyBorder="1" applyAlignment="1">
      <alignment horizontal="right" vertical="top" wrapText="1"/>
    </xf>
    <xf numFmtId="0" fontId="3" fillId="7" borderId="0" xfId="0" applyFont="1" applyFill="1" applyBorder="1" applyAlignment="1">
      <alignment horizontal="right" vertical="top" wrapText="1"/>
    </xf>
    <xf numFmtId="0" fontId="3" fillId="10" borderId="0" xfId="2" applyFont="1" applyFill="1" applyBorder="1" applyAlignment="1">
      <alignment horizontal="right" vertical="top" wrapText="1"/>
    </xf>
    <xf numFmtId="0" fontId="0" fillId="10" borderId="0" xfId="0" applyFill="1" applyAlignment="1">
      <alignment horizontal="right" vertical="top" wrapText="1"/>
    </xf>
    <xf numFmtId="0" fontId="0" fillId="10" borderId="0" xfId="0" applyFill="1" applyBorder="1" applyAlignment="1">
      <alignment horizontal="right" vertical="top" wrapText="1"/>
    </xf>
    <xf numFmtId="0" fontId="3" fillId="10" borderId="0" xfId="0" applyFont="1" applyFill="1" applyBorder="1" applyAlignment="1">
      <alignment horizontal="right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6" borderId="1" xfId="1" applyFont="1" applyFill="1" applyBorder="1" applyAlignment="1">
      <alignment horizontal="right" wrapText="1"/>
    </xf>
    <xf numFmtId="0" fontId="5" fillId="8" borderId="1" xfId="1" applyFont="1" applyFill="1" applyBorder="1" applyAlignment="1">
      <alignment horizontal="right" wrapText="1"/>
    </xf>
    <xf numFmtId="0" fontId="5" fillId="9" borderId="1" xfId="1" applyFont="1" applyFill="1" applyBorder="1" applyAlignment="1">
      <alignment horizontal="right" wrapText="1"/>
    </xf>
    <xf numFmtId="0" fontId="5" fillId="3" borderId="2" xfId="1" applyFont="1" applyFill="1" applyBorder="1" applyAlignment="1">
      <alignment horizontal="right" wrapText="1"/>
    </xf>
    <xf numFmtId="0" fontId="5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5" borderId="0" xfId="0" applyFill="1"/>
    <xf numFmtId="0" fontId="0" fillId="7" borderId="0" xfId="0" applyFill="1"/>
    <xf numFmtId="0" fontId="0" fillId="10" borderId="0" xfId="0" applyFill="1"/>
    <xf numFmtId="0" fontId="3" fillId="0" borderId="0" xfId="0" applyFont="1" applyFill="1" applyBorder="1" applyAlignment="1">
      <alignment horizontal="right" vertical="top" wrapText="1"/>
    </xf>
    <xf numFmtId="0" fontId="0" fillId="0" borderId="0" xfId="0" applyFill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/>
    <xf numFmtId="0" fontId="7" fillId="0" borderId="0" xfId="3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3" fillId="5" borderId="0" xfId="2" applyFont="1" applyFill="1" applyBorder="1" applyAlignment="1">
      <alignment horizontal="left" vertical="top" wrapText="1"/>
    </xf>
    <xf numFmtId="0" fontId="0" fillId="11" borderId="0" xfId="0" applyFill="1" applyAlignment="1">
      <alignment horizontal="left" vertical="top" wrapText="1"/>
    </xf>
    <xf numFmtId="0" fontId="3" fillId="11" borderId="0" xfId="2" applyFont="1" applyFill="1" applyBorder="1" applyAlignment="1">
      <alignment horizontal="left" vertical="top" wrapText="1"/>
    </xf>
    <xf numFmtId="0" fontId="3" fillId="11" borderId="0" xfId="0" applyFont="1" applyFill="1" applyBorder="1" applyAlignment="1">
      <alignment horizontal="left" vertical="top" wrapText="1"/>
    </xf>
    <xf numFmtId="0" fontId="0" fillId="11" borderId="0" xfId="0" applyFill="1" applyBorder="1" applyAlignment="1">
      <alignment horizontal="left" vertical="top" wrapText="1"/>
    </xf>
    <xf numFmtId="0" fontId="0" fillId="11" borderId="0" xfId="0" applyFill="1" applyAlignment="1">
      <alignment horizontal="left"/>
    </xf>
    <xf numFmtId="0" fontId="0" fillId="11" borderId="0" xfId="0" applyFont="1" applyFill="1" applyAlignment="1">
      <alignment horizontal="left" vertical="top" wrapText="1"/>
    </xf>
    <xf numFmtId="0" fontId="0" fillId="11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8" fillId="12" borderId="0" xfId="0" applyFont="1" applyFill="1" applyBorder="1" applyAlignment="1">
      <alignment horizontal="right"/>
    </xf>
    <xf numFmtId="0" fontId="9" fillId="12" borderId="0" xfId="0" applyFont="1" applyFill="1" applyBorder="1" applyAlignment="1">
      <alignment horizontal="right"/>
    </xf>
    <xf numFmtId="0" fontId="10" fillId="12" borderId="0" xfId="0" applyFont="1" applyFill="1" applyBorder="1" applyAlignment="1">
      <alignment horizontal="right"/>
    </xf>
    <xf numFmtId="0" fontId="3" fillId="13" borderId="0" xfId="0" applyFont="1" applyFill="1" applyBorder="1" applyAlignment="1">
      <alignment horizontal="left" vertical="top" wrapText="1"/>
    </xf>
    <xf numFmtId="0" fontId="0" fillId="13" borderId="0" xfId="0" applyFill="1" applyAlignment="1">
      <alignment horizontal="left" vertical="top" wrapText="1"/>
    </xf>
    <xf numFmtId="49" fontId="3" fillId="13" borderId="0" xfId="0" applyNumberFormat="1" applyFont="1" applyFill="1" applyBorder="1" applyAlignment="1">
      <alignment horizontal="left" vertical="top" wrapText="1"/>
    </xf>
    <xf numFmtId="0" fontId="3" fillId="13" borderId="0" xfId="0" applyFont="1" applyFill="1" applyBorder="1" applyAlignment="1">
      <alignment horizontal="right" vertical="top" wrapText="1"/>
    </xf>
    <xf numFmtId="0" fontId="3" fillId="13" borderId="0" xfId="0" applyFont="1" applyFill="1" applyBorder="1" applyAlignment="1">
      <alignment vertical="top" wrapText="1"/>
    </xf>
    <xf numFmtId="0" fontId="0" fillId="13" borderId="0" xfId="0" applyFill="1"/>
    <xf numFmtId="0" fontId="0" fillId="13" borderId="0" xfId="0" applyFill="1" applyBorder="1" applyAlignment="1">
      <alignment horizontal="left" vertical="top" wrapText="1"/>
    </xf>
    <xf numFmtId="49" fontId="0" fillId="13" borderId="0" xfId="0" applyNumberFormat="1" applyFill="1" applyBorder="1" applyAlignment="1">
      <alignment horizontal="left" vertical="top" wrapText="1"/>
    </xf>
    <xf numFmtId="0" fontId="0" fillId="13" borderId="0" xfId="0" applyFill="1" applyBorder="1" applyAlignment="1">
      <alignment horizontal="right" vertical="top" wrapText="1"/>
    </xf>
  </cellXfs>
  <cellStyles count="4">
    <cellStyle name="Good" xfId="2" builtinId="26"/>
    <cellStyle name="Hyperlink" xfId="3" builtinId="8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33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3.1%20Individual%20Site%20Assessment%20Work\PDFs\00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6"/>
  <sheetViews>
    <sheetView zoomScale="60" zoomScaleNormal="60" workbookViewId="0">
      <pane ySplit="1" topLeftCell="A230" activePane="bottomLeft" state="frozen"/>
      <selection activeCell="D1" sqref="D1"/>
      <selection pane="bottomLeft" activeCell="I367" sqref="I367"/>
    </sheetView>
  </sheetViews>
  <sheetFormatPr defaultRowHeight="15" x14ac:dyDescent="0.25"/>
  <cols>
    <col min="2" max="2" width="43.7109375" customWidth="1"/>
    <col min="3" max="4" width="24.85546875" customWidth="1"/>
    <col min="5" max="5" width="11.85546875" customWidth="1"/>
    <col min="6" max="6" width="10.85546875" customWidth="1"/>
    <col min="7" max="7" width="11.7109375" customWidth="1"/>
    <col min="8" max="8" width="22.28515625" customWidth="1"/>
    <col min="9" max="12" width="9.140625" style="10"/>
    <col min="13" max="13" width="9.5703125" style="10" bestFit="1" customWidth="1"/>
    <col min="14" max="25" width="9.140625" style="10"/>
    <col min="26" max="26" width="87.28515625" customWidth="1"/>
  </cols>
  <sheetData>
    <row r="1" spans="1:26" ht="41.45" customHeight="1" x14ac:dyDescent="0.25">
      <c r="A1" s="45" t="s">
        <v>0</v>
      </c>
      <c r="B1" s="45" t="s">
        <v>1</v>
      </c>
      <c r="C1" s="46" t="s">
        <v>2</v>
      </c>
      <c r="D1" s="46" t="s">
        <v>648</v>
      </c>
      <c r="E1" s="46" t="s">
        <v>3</v>
      </c>
      <c r="F1" s="46" t="s">
        <v>4</v>
      </c>
      <c r="G1" s="46" t="s">
        <v>26</v>
      </c>
      <c r="H1" s="46" t="s">
        <v>5</v>
      </c>
      <c r="I1" s="47" t="s">
        <v>6</v>
      </c>
      <c r="J1" s="47" t="s">
        <v>7</v>
      </c>
      <c r="K1" s="47" t="s">
        <v>8</v>
      </c>
      <c r="L1" s="47" t="s">
        <v>9</v>
      </c>
      <c r="M1" s="47" t="s">
        <v>10</v>
      </c>
      <c r="N1" s="48" t="s">
        <v>11</v>
      </c>
      <c r="O1" s="48" t="s">
        <v>12</v>
      </c>
      <c r="P1" s="48" t="s">
        <v>13</v>
      </c>
      <c r="Q1" s="48" t="s">
        <v>14</v>
      </c>
      <c r="R1" s="48" t="s">
        <v>15</v>
      </c>
      <c r="S1" s="49" t="s">
        <v>16</v>
      </c>
      <c r="T1" s="49" t="s">
        <v>17</v>
      </c>
      <c r="U1" s="49" t="s">
        <v>18</v>
      </c>
      <c r="V1" s="49" t="s">
        <v>19</v>
      </c>
      <c r="W1" s="49" t="s">
        <v>20</v>
      </c>
      <c r="X1" s="50" t="s">
        <v>21</v>
      </c>
      <c r="Y1" s="50" t="s">
        <v>45</v>
      </c>
      <c r="Z1" s="51" t="s">
        <v>22</v>
      </c>
    </row>
    <row r="2" spans="1:26" x14ac:dyDescent="0.25">
      <c r="A2" s="60">
        <v>1</v>
      </c>
      <c r="B2" s="15" t="s">
        <v>403</v>
      </c>
      <c r="C2" s="15" t="s">
        <v>39</v>
      </c>
      <c r="D2" s="15" t="s">
        <v>649</v>
      </c>
      <c r="E2" s="15" t="s">
        <v>404</v>
      </c>
      <c r="F2" s="15">
        <v>2</v>
      </c>
      <c r="G2" s="15"/>
      <c r="H2" s="16" t="s">
        <v>81</v>
      </c>
      <c r="I2" s="33">
        <v>0</v>
      </c>
      <c r="J2" s="33">
        <v>0</v>
      </c>
      <c r="K2" s="33">
        <v>0</v>
      </c>
      <c r="L2" s="33">
        <v>0</v>
      </c>
      <c r="M2" s="33">
        <v>0</v>
      </c>
      <c r="N2" s="38">
        <v>1</v>
      </c>
      <c r="O2" s="38">
        <v>1</v>
      </c>
      <c r="P2" s="38">
        <v>0</v>
      </c>
      <c r="Q2" s="38">
        <v>0</v>
      </c>
      <c r="R2" s="38">
        <v>0</v>
      </c>
      <c r="S2" s="42">
        <v>0</v>
      </c>
      <c r="T2" s="42">
        <v>0</v>
      </c>
      <c r="U2" s="42">
        <v>0</v>
      </c>
      <c r="V2" s="42">
        <v>0</v>
      </c>
      <c r="W2" s="42">
        <v>0</v>
      </c>
      <c r="X2" s="17">
        <v>0</v>
      </c>
      <c r="Y2" s="17">
        <v>0</v>
      </c>
      <c r="Z2" s="18"/>
    </row>
    <row r="3" spans="1:26" x14ac:dyDescent="0.25">
      <c r="A3" s="15">
        <v>2</v>
      </c>
      <c r="B3" s="15" t="s">
        <v>405</v>
      </c>
      <c r="C3" s="15" t="s">
        <v>47</v>
      </c>
      <c r="D3" s="15" t="s">
        <v>650</v>
      </c>
      <c r="E3" s="15" t="s">
        <v>406</v>
      </c>
      <c r="F3" s="15">
        <v>1</v>
      </c>
      <c r="G3" s="15"/>
      <c r="H3" s="16" t="s">
        <v>81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8">
        <v>1</v>
      </c>
      <c r="O3" s="38">
        <v>0</v>
      </c>
      <c r="P3" s="38">
        <v>0</v>
      </c>
      <c r="Q3" s="38">
        <v>0</v>
      </c>
      <c r="R3" s="38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17">
        <v>0</v>
      </c>
      <c r="Y3" s="17">
        <v>0</v>
      </c>
      <c r="Z3" s="18"/>
    </row>
    <row r="4" spans="1:26" x14ac:dyDescent="0.25">
      <c r="A4" s="15">
        <v>3</v>
      </c>
      <c r="B4" s="15" t="s">
        <v>407</v>
      </c>
      <c r="C4" s="15" t="s">
        <v>39</v>
      </c>
      <c r="D4" s="15" t="s">
        <v>649</v>
      </c>
      <c r="E4" s="15" t="s">
        <v>408</v>
      </c>
      <c r="F4" s="15">
        <v>16</v>
      </c>
      <c r="G4" s="15"/>
      <c r="H4" s="16" t="s">
        <v>81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8">
        <v>5</v>
      </c>
      <c r="O4" s="38">
        <v>6</v>
      </c>
      <c r="P4" s="38">
        <v>5</v>
      </c>
      <c r="Q4" s="38">
        <v>0</v>
      </c>
      <c r="R4" s="38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17">
        <v>0</v>
      </c>
      <c r="Y4" s="17">
        <v>0</v>
      </c>
      <c r="Z4" s="18"/>
    </row>
    <row r="5" spans="1:26" x14ac:dyDescent="0.25">
      <c r="A5" s="15">
        <v>5</v>
      </c>
      <c r="B5" s="15" t="s">
        <v>409</v>
      </c>
      <c r="C5" s="15" t="s">
        <v>29</v>
      </c>
      <c r="D5" s="15" t="s">
        <v>649</v>
      </c>
      <c r="E5" s="15" t="s">
        <v>410</v>
      </c>
      <c r="F5" s="15">
        <v>5</v>
      </c>
      <c r="G5" s="15"/>
      <c r="H5" s="16" t="s">
        <v>81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8">
        <v>3</v>
      </c>
      <c r="O5" s="38">
        <v>2</v>
      </c>
      <c r="P5" s="38">
        <v>0</v>
      </c>
      <c r="Q5" s="38">
        <v>0</v>
      </c>
      <c r="R5" s="38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17">
        <v>0</v>
      </c>
      <c r="Y5" s="17">
        <v>0</v>
      </c>
      <c r="Z5" s="18"/>
    </row>
    <row r="6" spans="1:26" x14ac:dyDescent="0.25">
      <c r="A6" s="5">
        <v>6</v>
      </c>
      <c r="B6" s="5" t="s">
        <v>28</v>
      </c>
      <c r="C6" s="5" t="s">
        <v>29</v>
      </c>
      <c r="D6" s="15" t="s">
        <v>649</v>
      </c>
      <c r="E6" s="5" t="s">
        <v>30</v>
      </c>
      <c r="F6" s="5">
        <v>3</v>
      </c>
      <c r="G6" s="5">
        <v>0</v>
      </c>
      <c r="H6" s="5" t="s">
        <v>27</v>
      </c>
      <c r="I6" s="34">
        <v>0</v>
      </c>
      <c r="J6" s="34">
        <v>3</v>
      </c>
      <c r="K6" s="34">
        <v>0</v>
      </c>
      <c r="L6" s="34">
        <v>0</v>
      </c>
      <c r="M6" s="34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8">
        <v>0</v>
      </c>
      <c r="Y6" s="8">
        <v>0</v>
      </c>
      <c r="Z6" s="19"/>
    </row>
    <row r="7" spans="1:26" x14ac:dyDescent="0.25">
      <c r="A7" s="15">
        <v>7</v>
      </c>
      <c r="B7" s="15" t="s">
        <v>411</v>
      </c>
      <c r="C7" s="15" t="s">
        <v>29</v>
      </c>
      <c r="D7" s="15" t="s">
        <v>649</v>
      </c>
      <c r="E7" s="15" t="s">
        <v>412</v>
      </c>
      <c r="F7" s="15">
        <v>6</v>
      </c>
      <c r="G7" s="15"/>
      <c r="H7" s="16" t="s">
        <v>80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42">
        <v>3</v>
      </c>
      <c r="T7" s="42">
        <v>3</v>
      </c>
      <c r="U7" s="42">
        <v>0</v>
      </c>
      <c r="V7" s="42">
        <v>0</v>
      </c>
      <c r="W7" s="42">
        <v>0</v>
      </c>
      <c r="X7" s="17">
        <v>0</v>
      </c>
      <c r="Y7" s="17">
        <v>0</v>
      </c>
      <c r="Z7" s="18"/>
    </row>
    <row r="8" spans="1:26" x14ac:dyDescent="0.25">
      <c r="A8" s="15">
        <v>8</v>
      </c>
      <c r="B8" s="15" t="s">
        <v>413</v>
      </c>
      <c r="C8" s="15" t="s">
        <v>414</v>
      </c>
      <c r="D8" s="15" t="s">
        <v>650</v>
      </c>
      <c r="E8" s="15" t="s">
        <v>404</v>
      </c>
      <c r="F8" s="15">
        <v>1</v>
      </c>
      <c r="G8" s="15"/>
      <c r="H8" s="16" t="s">
        <v>80</v>
      </c>
      <c r="I8" s="35">
        <v>0</v>
      </c>
      <c r="J8" s="33">
        <v>0</v>
      </c>
      <c r="K8" s="33">
        <v>0</v>
      </c>
      <c r="L8" s="33">
        <v>0</v>
      </c>
      <c r="M8" s="33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42">
        <v>1</v>
      </c>
      <c r="T8" s="42">
        <v>0</v>
      </c>
      <c r="U8" s="42">
        <v>0</v>
      </c>
      <c r="V8" s="42">
        <v>0</v>
      </c>
      <c r="W8" s="42">
        <v>0</v>
      </c>
      <c r="X8" s="17">
        <v>0</v>
      </c>
      <c r="Y8" s="17">
        <v>0</v>
      </c>
      <c r="Z8" s="18"/>
    </row>
    <row r="9" spans="1:26" x14ac:dyDescent="0.25">
      <c r="A9" s="15">
        <v>9</v>
      </c>
      <c r="B9" s="15" t="s">
        <v>415</v>
      </c>
      <c r="C9" s="15" t="s">
        <v>176</v>
      </c>
      <c r="D9" s="15" t="s">
        <v>651</v>
      </c>
      <c r="E9" s="15" t="s">
        <v>416</v>
      </c>
      <c r="F9" s="15">
        <v>4</v>
      </c>
      <c r="G9" s="15"/>
      <c r="H9" s="16" t="str">
        <f>$H$47</f>
        <v>0-5</v>
      </c>
      <c r="I9" s="35">
        <v>0</v>
      </c>
      <c r="J9" s="33">
        <v>0</v>
      </c>
      <c r="K9" s="33">
        <v>0</v>
      </c>
      <c r="L9" s="33">
        <v>0</v>
      </c>
      <c r="M9" s="33">
        <v>0</v>
      </c>
      <c r="N9" s="38">
        <v>2</v>
      </c>
      <c r="O9" s="38">
        <v>2</v>
      </c>
      <c r="P9" s="38">
        <v>0</v>
      </c>
      <c r="Q9" s="38">
        <v>0</v>
      </c>
      <c r="R9" s="38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17">
        <v>0</v>
      </c>
      <c r="Y9" s="17">
        <v>0</v>
      </c>
      <c r="Z9" s="18"/>
    </row>
    <row r="10" spans="1:26" x14ac:dyDescent="0.25">
      <c r="A10" s="15">
        <v>11</v>
      </c>
      <c r="B10" s="15" t="s">
        <v>417</v>
      </c>
      <c r="C10" s="15" t="s">
        <v>36</v>
      </c>
      <c r="D10" s="15" t="s">
        <v>649</v>
      </c>
      <c r="E10" s="15" t="s">
        <v>418</v>
      </c>
      <c r="F10" s="15">
        <v>1</v>
      </c>
      <c r="G10" s="15"/>
      <c r="H10" s="16" t="str">
        <f>$H$47</f>
        <v>0-5</v>
      </c>
      <c r="I10" s="35">
        <v>0</v>
      </c>
      <c r="J10" s="33">
        <v>0</v>
      </c>
      <c r="K10" s="33">
        <v>0</v>
      </c>
      <c r="L10" s="33">
        <v>0</v>
      </c>
      <c r="M10" s="33">
        <v>0</v>
      </c>
      <c r="N10" s="38">
        <v>1</v>
      </c>
      <c r="O10" s="38">
        <v>0</v>
      </c>
      <c r="P10" s="38">
        <v>0</v>
      </c>
      <c r="Q10" s="38">
        <v>0</v>
      </c>
      <c r="R10" s="38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17">
        <v>0</v>
      </c>
      <c r="Y10" s="17">
        <v>0</v>
      </c>
      <c r="Z10" s="18"/>
    </row>
    <row r="11" spans="1:26" x14ac:dyDescent="0.25">
      <c r="A11" s="15">
        <v>12</v>
      </c>
      <c r="B11" s="15" t="s">
        <v>419</v>
      </c>
      <c r="C11" s="15" t="s">
        <v>47</v>
      </c>
      <c r="D11" s="15" t="s">
        <v>650</v>
      </c>
      <c r="E11" s="15" t="s">
        <v>420</v>
      </c>
      <c r="F11" s="15">
        <v>1</v>
      </c>
      <c r="G11" s="15"/>
      <c r="H11" s="16" t="s">
        <v>81</v>
      </c>
      <c r="I11" s="35">
        <v>0</v>
      </c>
      <c r="J11" s="33">
        <v>0</v>
      </c>
      <c r="K11" s="33">
        <v>0</v>
      </c>
      <c r="L11" s="33">
        <v>0</v>
      </c>
      <c r="M11" s="33">
        <v>0</v>
      </c>
      <c r="N11" s="38">
        <v>1</v>
      </c>
      <c r="O11" s="38">
        <v>0</v>
      </c>
      <c r="P11" s="38">
        <v>0</v>
      </c>
      <c r="Q11" s="38">
        <v>0</v>
      </c>
      <c r="R11" s="38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17">
        <v>0</v>
      </c>
      <c r="Y11" s="17">
        <v>0</v>
      </c>
      <c r="Z11" s="18"/>
    </row>
    <row r="12" spans="1:26" x14ac:dyDescent="0.25">
      <c r="A12" s="15">
        <v>13</v>
      </c>
      <c r="B12" s="15" t="s">
        <v>421</v>
      </c>
      <c r="C12" s="15" t="s">
        <v>29</v>
      </c>
      <c r="D12" s="15" t="s">
        <v>649</v>
      </c>
      <c r="E12" s="15" t="s">
        <v>422</v>
      </c>
      <c r="F12" s="15">
        <v>1</v>
      </c>
      <c r="G12" s="15"/>
      <c r="H12" s="16" t="s">
        <v>80</v>
      </c>
      <c r="I12" s="35">
        <v>0</v>
      </c>
      <c r="J12" s="33">
        <v>0</v>
      </c>
      <c r="K12" s="33">
        <v>0</v>
      </c>
      <c r="L12" s="33">
        <v>0</v>
      </c>
      <c r="M12" s="33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42">
        <v>1</v>
      </c>
      <c r="T12" s="42">
        <v>0</v>
      </c>
      <c r="U12" s="42">
        <v>0</v>
      </c>
      <c r="V12" s="42">
        <v>0</v>
      </c>
      <c r="W12" s="42">
        <v>0</v>
      </c>
      <c r="X12" s="17">
        <v>0</v>
      </c>
      <c r="Y12" s="17">
        <v>0</v>
      </c>
      <c r="Z12" s="18"/>
    </row>
    <row r="13" spans="1:26" ht="30" x14ac:dyDescent="0.25">
      <c r="A13" s="15">
        <v>14</v>
      </c>
      <c r="B13" s="15" t="s">
        <v>423</v>
      </c>
      <c r="C13" s="15" t="s">
        <v>168</v>
      </c>
      <c r="D13" s="5" t="s">
        <v>651</v>
      </c>
      <c r="E13" s="15" t="s">
        <v>424</v>
      </c>
      <c r="F13" s="15">
        <v>1</v>
      </c>
      <c r="G13" s="15"/>
      <c r="H13" s="16" t="s">
        <v>81</v>
      </c>
      <c r="I13" s="35">
        <v>0</v>
      </c>
      <c r="J13" s="33">
        <v>0</v>
      </c>
      <c r="K13" s="33">
        <v>0</v>
      </c>
      <c r="L13" s="33">
        <v>0</v>
      </c>
      <c r="M13" s="33">
        <v>0</v>
      </c>
      <c r="N13" s="38">
        <v>1</v>
      </c>
      <c r="O13" s="38">
        <v>0</v>
      </c>
      <c r="P13" s="38">
        <v>0</v>
      </c>
      <c r="Q13" s="38">
        <v>0</v>
      </c>
      <c r="R13" s="38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17">
        <v>0</v>
      </c>
      <c r="Y13" s="17">
        <v>0</v>
      </c>
      <c r="Z13" s="18"/>
    </row>
    <row r="14" spans="1:26" x14ac:dyDescent="0.25">
      <c r="A14" s="15">
        <v>15</v>
      </c>
      <c r="B14" s="15" t="s">
        <v>425</v>
      </c>
      <c r="C14" s="5" t="s">
        <v>113</v>
      </c>
      <c r="D14" s="12" t="s">
        <v>651</v>
      </c>
      <c r="E14" s="15" t="s">
        <v>230</v>
      </c>
      <c r="F14" s="15">
        <v>1</v>
      </c>
      <c r="G14" s="15"/>
      <c r="H14" s="16" t="s">
        <v>27</v>
      </c>
      <c r="I14" s="35">
        <v>1</v>
      </c>
      <c r="J14" s="33">
        <v>0</v>
      </c>
      <c r="K14" s="33">
        <v>0</v>
      </c>
      <c r="L14" s="33">
        <v>0</v>
      </c>
      <c r="M14" s="33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17">
        <v>0</v>
      </c>
      <c r="Y14" s="17">
        <v>0</v>
      </c>
      <c r="Z14" s="18"/>
    </row>
    <row r="15" spans="1:26" x14ac:dyDescent="0.25">
      <c r="A15" s="15">
        <v>16</v>
      </c>
      <c r="B15" s="15" t="s">
        <v>426</v>
      </c>
      <c r="C15" s="15" t="s">
        <v>78</v>
      </c>
      <c r="D15" s="15" t="s">
        <v>651</v>
      </c>
      <c r="E15" s="15" t="s">
        <v>427</v>
      </c>
      <c r="F15" s="15">
        <v>1</v>
      </c>
      <c r="G15" s="15"/>
      <c r="H15" s="16" t="str">
        <f>$H$54</f>
        <v>0-5</v>
      </c>
      <c r="I15" s="35">
        <v>0</v>
      </c>
      <c r="J15" s="33">
        <v>0</v>
      </c>
      <c r="K15" s="33">
        <v>0</v>
      </c>
      <c r="L15" s="33">
        <v>0</v>
      </c>
      <c r="M15" s="33">
        <v>0</v>
      </c>
      <c r="N15" s="38">
        <v>1</v>
      </c>
      <c r="O15" s="38">
        <v>0</v>
      </c>
      <c r="P15" s="38">
        <v>0</v>
      </c>
      <c r="Q15" s="38">
        <v>0</v>
      </c>
      <c r="R15" s="38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17">
        <v>0</v>
      </c>
      <c r="Y15" s="17">
        <v>0</v>
      </c>
      <c r="Z15" s="18"/>
    </row>
    <row r="16" spans="1:26" x14ac:dyDescent="0.25">
      <c r="A16" s="15">
        <v>17</v>
      </c>
      <c r="B16" s="15" t="s">
        <v>428</v>
      </c>
      <c r="C16" s="15" t="s">
        <v>67</v>
      </c>
      <c r="D16" s="15" t="s">
        <v>650</v>
      </c>
      <c r="E16" s="15" t="s">
        <v>429</v>
      </c>
      <c r="F16" s="15">
        <v>6</v>
      </c>
      <c r="G16" s="15"/>
      <c r="H16" s="16" t="str">
        <f>$H$55</f>
        <v>&gt;15</v>
      </c>
      <c r="I16" s="35">
        <v>3</v>
      </c>
      <c r="J16" s="33">
        <v>3</v>
      </c>
      <c r="K16" s="33">
        <v>0</v>
      </c>
      <c r="L16" s="33">
        <v>0</v>
      </c>
      <c r="M16" s="33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17">
        <v>0</v>
      </c>
      <c r="Y16" s="17">
        <v>0</v>
      </c>
      <c r="Z16" s="18"/>
    </row>
    <row r="17" spans="1:26" x14ac:dyDescent="0.25">
      <c r="A17" s="15">
        <v>19</v>
      </c>
      <c r="B17" s="15" t="s">
        <v>430</v>
      </c>
      <c r="C17" s="15" t="s">
        <v>54</v>
      </c>
      <c r="D17" s="15" t="s">
        <v>650</v>
      </c>
      <c r="E17" s="15" t="s">
        <v>431</v>
      </c>
      <c r="F17" s="15">
        <v>3</v>
      </c>
      <c r="G17" s="15"/>
      <c r="H17" s="16" t="s">
        <v>27</v>
      </c>
      <c r="I17" s="35">
        <v>3</v>
      </c>
      <c r="J17" s="33">
        <v>0</v>
      </c>
      <c r="K17" s="33">
        <v>0</v>
      </c>
      <c r="L17" s="33">
        <v>0</v>
      </c>
      <c r="M17" s="33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17">
        <v>0</v>
      </c>
      <c r="Y17" s="17">
        <v>0</v>
      </c>
      <c r="Z17" s="18"/>
    </row>
    <row r="18" spans="1:26" x14ac:dyDescent="0.25">
      <c r="A18" s="15">
        <v>20</v>
      </c>
      <c r="B18" s="15" t="s">
        <v>432</v>
      </c>
      <c r="C18" s="15" t="s">
        <v>390</v>
      </c>
      <c r="D18" s="12" t="s">
        <v>650</v>
      </c>
      <c r="E18" s="15" t="s">
        <v>433</v>
      </c>
      <c r="F18" s="15">
        <v>1</v>
      </c>
      <c r="G18" s="15"/>
      <c r="H18" s="16" t="str">
        <f>$H$56</f>
        <v>non D&amp;D</v>
      </c>
      <c r="I18" s="35">
        <v>0</v>
      </c>
      <c r="J18" s="33">
        <v>0</v>
      </c>
      <c r="K18" s="33">
        <v>0</v>
      </c>
      <c r="L18" s="33">
        <v>0</v>
      </c>
      <c r="M18" s="33">
        <v>0</v>
      </c>
      <c r="N18" s="38">
        <v>1</v>
      </c>
      <c r="O18" s="38">
        <v>0</v>
      </c>
      <c r="P18" s="38">
        <v>0</v>
      </c>
      <c r="Q18" s="38">
        <v>0</v>
      </c>
      <c r="R18" s="38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17">
        <v>0</v>
      </c>
      <c r="Y18" s="17">
        <v>0</v>
      </c>
      <c r="Z18" s="18"/>
    </row>
    <row r="19" spans="1:26" x14ac:dyDescent="0.25">
      <c r="A19" s="5">
        <v>21</v>
      </c>
      <c r="B19" s="5" t="s">
        <v>31</v>
      </c>
      <c r="C19" s="5" t="s">
        <v>29</v>
      </c>
      <c r="D19" s="15" t="s">
        <v>649</v>
      </c>
      <c r="E19" s="5" t="s">
        <v>32</v>
      </c>
      <c r="F19" s="5">
        <v>1</v>
      </c>
      <c r="G19" s="5">
        <v>0</v>
      </c>
      <c r="H19" s="7" t="s">
        <v>81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9">
        <v>0</v>
      </c>
      <c r="O19" s="39">
        <v>1</v>
      </c>
      <c r="P19" s="39">
        <v>0</v>
      </c>
      <c r="Q19" s="39">
        <v>0</v>
      </c>
      <c r="R19" s="39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8">
        <v>0</v>
      </c>
      <c r="Y19" s="8">
        <v>0</v>
      </c>
      <c r="Z19" s="19"/>
    </row>
    <row r="20" spans="1:26" ht="30" x14ac:dyDescent="0.25">
      <c r="A20" s="5">
        <v>22</v>
      </c>
      <c r="B20" s="6" t="s">
        <v>550</v>
      </c>
      <c r="C20" s="5" t="s">
        <v>59</v>
      </c>
      <c r="D20" s="12" t="s">
        <v>650</v>
      </c>
      <c r="E20" s="5" t="s">
        <v>551</v>
      </c>
      <c r="F20" s="5">
        <v>2</v>
      </c>
      <c r="G20" s="5"/>
      <c r="H20" s="5" t="s">
        <v>500</v>
      </c>
      <c r="I20" s="34">
        <v>0</v>
      </c>
      <c r="J20" s="34">
        <v>2</v>
      </c>
      <c r="K20" s="34">
        <v>0</v>
      </c>
      <c r="L20" s="34">
        <v>0</v>
      </c>
      <c r="M20" s="34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9">
        <v>0</v>
      </c>
      <c r="Y20" s="9">
        <v>0</v>
      </c>
      <c r="Z20" s="5"/>
    </row>
    <row r="21" spans="1:26" x14ac:dyDescent="0.25">
      <c r="A21" s="15">
        <v>23</v>
      </c>
      <c r="B21" s="15" t="s">
        <v>434</v>
      </c>
      <c r="C21" s="15" t="s">
        <v>74</v>
      </c>
      <c r="D21" s="15" t="s">
        <v>649</v>
      </c>
      <c r="E21" s="15" t="s">
        <v>435</v>
      </c>
      <c r="F21" s="15">
        <v>3</v>
      </c>
      <c r="G21" s="15"/>
      <c r="H21" s="16" t="str">
        <f>$H$56</f>
        <v>non D&amp;D</v>
      </c>
      <c r="I21" s="35">
        <v>0</v>
      </c>
      <c r="J21" s="33">
        <v>0</v>
      </c>
      <c r="K21" s="33">
        <v>0</v>
      </c>
      <c r="L21" s="33">
        <v>0</v>
      </c>
      <c r="M21" s="33">
        <v>0</v>
      </c>
      <c r="N21" s="38">
        <v>2</v>
      </c>
      <c r="O21" s="38">
        <v>1</v>
      </c>
      <c r="P21" s="38">
        <v>0</v>
      </c>
      <c r="Q21" s="38">
        <v>0</v>
      </c>
      <c r="R21" s="38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17">
        <v>0</v>
      </c>
      <c r="Y21" s="17">
        <v>0</v>
      </c>
      <c r="Z21" s="18"/>
    </row>
    <row r="22" spans="1:26" x14ac:dyDescent="0.25">
      <c r="A22" s="15">
        <v>25</v>
      </c>
      <c r="B22" s="15" t="s">
        <v>436</v>
      </c>
      <c r="C22" s="15" t="s">
        <v>47</v>
      </c>
      <c r="D22" s="15" t="s">
        <v>650</v>
      </c>
      <c r="E22" s="15" t="s">
        <v>404</v>
      </c>
      <c r="F22" s="15">
        <v>3</v>
      </c>
      <c r="G22" s="15"/>
      <c r="H22" s="15" t="s">
        <v>48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17">
        <v>0</v>
      </c>
      <c r="Y22" s="17">
        <v>3</v>
      </c>
      <c r="Z22" s="18"/>
    </row>
    <row r="23" spans="1:26" ht="30" x14ac:dyDescent="0.25">
      <c r="A23" s="5">
        <v>26</v>
      </c>
      <c r="B23" s="6" t="s">
        <v>547</v>
      </c>
      <c r="C23" s="5" t="s">
        <v>548</v>
      </c>
      <c r="D23" s="5" t="s">
        <v>649</v>
      </c>
      <c r="E23" s="5" t="s">
        <v>549</v>
      </c>
      <c r="F23" s="5">
        <v>1</v>
      </c>
      <c r="G23" s="5"/>
      <c r="H23" s="5" t="s">
        <v>500</v>
      </c>
      <c r="I23" s="34">
        <v>1</v>
      </c>
      <c r="J23" s="34">
        <v>0</v>
      </c>
      <c r="K23" s="34">
        <v>0</v>
      </c>
      <c r="L23" s="34">
        <v>0</v>
      </c>
      <c r="M23" s="34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8">
        <v>0</v>
      </c>
      <c r="Y23" s="8">
        <v>0</v>
      </c>
      <c r="Z23" s="4"/>
    </row>
    <row r="24" spans="1:26" x14ac:dyDescent="0.25">
      <c r="A24" s="15">
        <v>27</v>
      </c>
      <c r="B24" s="15" t="s">
        <v>437</v>
      </c>
      <c r="C24" s="15" t="s">
        <v>438</v>
      </c>
      <c r="D24" s="15" t="s">
        <v>650</v>
      </c>
      <c r="E24" s="15" t="s">
        <v>439</v>
      </c>
      <c r="F24" s="15">
        <v>3</v>
      </c>
      <c r="G24" s="15"/>
      <c r="H24" s="16" t="str">
        <f>$H$60</f>
        <v>non D&amp;D</v>
      </c>
      <c r="I24" s="35">
        <v>0</v>
      </c>
      <c r="J24" s="33">
        <v>0</v>
      </c>
      <c r="K24" s="33">
        <v>0</v>
      </c>
      <c r="L24" s="33">
        <v>0</v>
      </c>
      <c r="M24" s="33">
        <v>0</v>
      </c>
      <c r="N24" s="38">
        <v>1</v>
      </c>
      <c r="O24" s="38">
        <v>2</v>
      </c>
      <c r="P24" s="38">
        <v>0</v>
      </c>
      <c r="Q24" s="38">
        <v>0</v>
      </c>
      <c r="R24" s="38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17">
        <v>0</v>
      </c>
      <c r="Y24" s="17">
        <v>0</v>
      </c>
      <c r="Z24" s="18"/>
    </row>
    <row r="25" spans="1:26" x14ac:dyDescent="0.25">
      <c r="A25" s="15">
        <v>28</v>
      </c>
      <c r="B25" s="15" t="s">
        <v>440</v>
      </c>
      <c r="C25" s="15" t="s">
        <v>67</v>
      </c>
      <c r="D25" s="15" t="s">
        <v>650</v>
      </c>
      <c r="E25" s="15" t="s">
        <v>441</v>
      </c>
      <c r="F25" s="15">
        <v>1</v>
      </c>
      <c r="G25" s="15"/>
      <c r="H25" s="16" t="str">
        <f>$H$62</f>
        <v>0-5</v>
      </c>
      <c r="I25" s="35">
        <v>0</v>
      </c>
      <c r="J25" s="33">
        <v>0</v>
      </c>
      <c r="K25" s="33">
        <v>0</v>
      </c>
      <c r="L25" s="33">
        <v>0</v>
      </c>
      <c r="M25" s="33">
        <v>0</v>
      </c>
      <c r="N25" s="38">
        <v>1</v>
      </c>
      <c r="O25" s="38">
        <v>0</v>
      </c>
      <c r="P25" s="38">
        <v>0</v>
      </c>
      <c r="Q25" s="38">
        <v>0</v>
      </c>
      <c r="R25" s="38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17">
        <v>0</v>
      </c>
      <c r="Y25" s="17">
        <v>0</v>
      </c>
      <c r="Z25" s="18"/>
    </row>
    <row r="26" spans="1:26" ht="30" x14ac:dyDescent="0.25">
      <c r="A26" s="5">
        <v>29</v>
      </c>
      <c r="B26" s="6" t="s">
        <v>557</v>
      </c>
      <c r="C26" s="5" t="s">
        <v>59</v>
      </c>
      <c r="D26" s="12" t="s">
        <v>650</v>
      </c>
      <c r="E26" s="5" t="s">
        <v>558</v>
      </c>
      <c r="F26" s="5">
        <v>2</v>
      </c>
      <c r="G26" s="5"/>
      <c r="H26" s="5" t="s">
        <v>500</v>
      </c>
      <c r="I26" s="34">
        <v>1</v>
      </c>
      <c r="J26" s="34">
        <v>0</v>
      </c>
      <c r="K26" s="34">
        <v>0</v>
      </c>
      <c r="L26" s="34">
        <v>0</v>
      </c>
      <c r="M26" s="34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8">
        <v>0</v>
      </c>
      <c r="Y26" s="8">
        <v>0</v>
      </c>
      <c r="Z26" s="4"/>
    </row>
    <row r="27" spans="1:26" x14ac:dyDescent="0.25">
      <c r="A27" s="15">
        <v>32</v>
      </c>
      <c r="B27" s="15" t="s">
        <v>442</v>
      </c>
      <c r="C27" s="15" t="s">
        <v>36</v>
      </c>
      <c r="D27" s="15" t="s">
        <v>649</v>
      </c>
      <c r="E27" s="15" t="s">
        <v>443</v>
      </c>
      <c r="F27" s="15">
        <v>1</v>
      </c>
      <c r="G27" s="15"/>
      <c r="H27" s="16" t="str">
        <f>$H$62</f>
        <v>0-5</v>
      </c>
      <c r="I27" s="35">
        <v>0</v>
      </c>
      <c r="J27" s="33">
        <v>0</v>
      </c>
      <c r="K27" s="33">
        <v>0</v>
      </c>
      <c r="L27" s="33">
        <v>0</v>
      </c>
      <c r="M27" s="33">
        <v>0</v>
      </c>
      <c r="N27" s="38">
        <v>1</v>
      </c>
      <c r="O27" s="38">
        <v>0</v>
      </c>
      <c r="P27" s="38">
        <v>0</v>
      </c>
      <c r="Q27" s="38">
        <v>0</v>
      </c>
      <c r="R27" s="38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17">
        <v>0</v>
      </c>
      <c r="Y27" s="17">
        <v>0</v>
      </c>
      <c r="Z27" s="18"/>
    </row>
    <row r="28" spans="1:26" x14ac:dyDescent="0.25">
      <c r="A28" s="15">
        <v>34</v>
      </c>
      <c r="B28" s="15" t="s">
        <v>369</v>
      </c>
      <c r="C28" s="15" t="s">
        <v>39</v>
      </c>
      <c r="D28" s="15" t="s">
        <v>649</v>
      </c>
      <c r="E28" s="15" t="s">
        <v>370</v>
      </c>
      <c r="F28" s="15">
        <v>5</v>
      </c>
      <c r="G28" s="15"/>
      <c r="H28" s="15" t="s">
        <v>27</v>
      </c>
      <c r="I28" s="33">
        <v>5</v>
      </c>
      <c r="J28" s="33">
        <v>0</v>
      </c>
      <c r="K28" s="33">
        <v>0</v>
      </c>
      <c r="L28" s="33">
        <v>0</v>
      </c>
      <c r="M28" s="33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17">
        <v>0</v>
      </c>
      <c r="Y28" s="17">
        <v>0</v>
      </c>
      <c r="Z28" s="18"/>
    </row>
    <row r="29" spans="1:26" x14ac:dyDescent="0.25">
      <c r="A29" s="15">
        <v>35</v>
      </c>
      <c r="B29" s="15" t="s">
        <v>373</v>
      </c>
      <c r="C29" s="15" t="s">
        <v>29</v>
      </c>
      <c r="D29" s="15" t="s">
        <v>649</v>
      </c>
      <c r="E29" s="15" t="s">
        <v>374</v>
      </c>
      <c r="F29" s="15">
        <v>4</v>
      </c>
      <c r="G29" s="15"/>
      <c r="H29" s="15" t="s">
        <v>375</v>
      </c>
      <c r="I29" s="33">
        <v>2</v>
      </c>
      <c r="J29" s="33">
        <v>2</v>
      </c>
      <c r="K29" s="33">
        <v>0</v>
      </c>
      <c r="L29" s="33">
        <v>0</v>
      </c>
      <c r="M29" s="33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17">
        <v>0</v>
      </c>
      <c r="Y29" s="17">
        <v>0</v>
      </c>
      <c r="Z29" s="18"/>
    </row>
    <row r="30" spans="1:26" x14ac:dyDescent="0.25">
      <c r="A30" s="12">
        <v>36</v>
      </c>
      <c r="B30" s="12" t="s">
        <v>220</v>
      </c>
      <c r="C30" s="12" t="s">
        <v>67</v>
      </c>
      <c r="D30" s="15" t="s">
        <v>650</v>
      </c>
      <c r="E30" s="12" t="s">
        <v>221</v>
      </c>
      <c r="F30" s="12">
        <v>1</v>
      </c>
      <c r="G30" s="12">
        <v>0</v>
      </c>
      <c r="H30" s="12" t="s">
        <v>27</v>
      </c>
      <c r="I30" s="32">
        <v>1</v>
      </c>
      <c r="J30" s="32">
        <v>0</v>
      </c>
      <c r="K30" s="32">
        <v>0</v>
      </c>
      <c r="L30" s="32">
        <v>0</v>
      </c>
      <c r="M30" s="32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13">
        <v>0</v>
      </c>
      <c r="Y30" s="13">
        <v>0</v>
      </c>
      <c r="Z30" s="14"/>
    </row>
    <row r="31" spans="1:26" ht="30" x14ac:dyDescent="0.25">
      <c r="A31" s="15">
        <v>37</v>
      </c>
      <c r="B31" s="15" t="s">
        <v>444</v>
      </c>
      <c r="C31" s="15" t="s">
        <v>110</v>
      </c>
      <c r="D31" s="5" t="s">
        <v>651</v>
      </c>
      <c r="E31" s="15" t="s">
        <v>445</v>
      </c>
      <c r="F31" s="15">
        <v>3</v>
      </c>
      <c r="G31" s="15"/>
      <c r="H31" s="16" t="str">
        <f>$H$64</f>
        <v>non D&amp;D</v>
      </c>
      <c r="I31" s="33">
        <f>I30</f>
        <v>1</v>
      </c>
      <c r="J31" s="33">
        <f>J30</f>
        <v>0</v>
      </c>
      <c r="K31" s="33">
        <f>K30</f>
        <v>0</v>
      </c>
      <c r="L31" s="33">
        <f>L30</f>
        <v>0</v>
      </c>
      <c r="M31" s="33">
        <f>M30</f>
        <v>0</v>
      </c>
      <c r="N31" s="38">
        <v>2</v>
      </c>
      <c r="O31" s="38">
        <v>1</v>
      </c>
      <c r="P31" s="38">
        <v>0</v>
      </c>
      <c r="Q31" s="38">
        <v>0</v>
      </c>
      <c r="R31" s="38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17">
        <v>0</v>
      </c>
      <c r="Y31" s="17">
        <v>0</v>
      </c>
      <c r="Z31" s="18"/>
    </row>
    <row r="32" spans="1:26" ht="30" x14ac:dyDescent="0.25">
      <c r="A32" s="12">
        <v>38</v>
      </c>
      <c r="B32" s="12" t="s">
        <v>227</v>
      </c>
      <c r="C32" s="12" t="s">
        <v>110</v>
      </c>
      <c r="D32" s="5" t="s">
        <v>651</v>
      </c>
      <c r="E32" s="12" t="s">
        <v>228</v>
      </c>
      <c r="F32" s="12">
        <v>2</v>
      </c>
      <c r="G32" s="12">
        <v>0</v>
      </c>
      <c r="H32" s="12" t="s">
        <v>27</v>
      </c>
      <c r="I32" s="32">
        <v>0</v>
      </c>
      <c r="J32" s="32">
        <v>2</v>
      </c>
      <c r="K32" s="32">
        <v>0</v>
      </c>
      <c r="L32" s="32">
        <v>0</v>
      </c>
      <c r="M32" s="32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13">
        <v>0</v>
      </c>
      <c r="Y32" s="13">
        <v>0</v>
      </c>
      <c r="Z32" s="14"/>
    </row>
    <row r="33" spans="1:26" x14ac:dyDescent="0.25">
      <c r="A33" s="15">
        <v>39</v>
      </c>
      <c r="B33" s="15" t="s">
        <v>446</v>
      </c>
      <c r="C33" s="15" t="s">
        <v>44</v>
      </c>
      <c r="D33" s="15" t="s">
        <v>650</v>
      </c>
      <c r="E33" s="15" t="s">
        <v>447</v>
      </c>
      <c r="F33" s="15">
        <v>8</v>
      </c>
      <c r="G33" s="15"/>
      <c r="H33" s="15" t="s">
        <v>27</v>
      </c>
      <c r="I33" s="33">
        <v>0</v>
      </c>
      <c r="J33" s="33">
        <v>2</v>
      </c>
      <c r="K33" s="33">
        <v>3</v>
      </c>
      <c r="L33" s="33">
        <v>3</v>
      </c>
      <c r="M33" s="33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17">
        <v>0</v>
      </c>
      <c r="Y33" s="17">
        <v>0</v>
      </c>
      <c r="Z33" s="18"/>
    </row>
    <row r="34" spans="1:26" ht="45" x14ac:dyDescent="0.25">
      <c r="A34" s="5">
        <v>39</v>
      </c>
      <c r="B34" s="5" t="s">
        <v>446</v>
      </c>
      <c r="C34" s="5" t="s">
        <v>44</v>
      </c>
      <c r="D34" s="15" t="s">
        <v>650</v>
      </c>
      <c r="E34" s="5" t="s">
        <v>447</v>
      </c>
      <c r="F34" s="5">
        <v>8</v>
      </c>
      <c r="G34" s="5"/>
      <c r="H34" s="5" t="s">
        <v>500</v>
      </c>
      <c r="I34" s="34">
        <v>8</v>
      </c>
      <c r="J34" s="34">
        <v>0</v>
      </c>
      <c r="K34" s="34">
        <v>0</v>
      </c>
      <c r="L34" s="34">
        <v>0</v>
      </c>
      <c r="M34" s="34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9">
        <v>0</v>
      </c>
      <c r="Y34" s="9">
        <v>0</v>
      </c>
      <c r="Z34" s="5" t="s">
        <v>565</v>
      </c>
    </row>
    <row r="35" spans="1:26" x14ac:dyDescent="0.25">
      <c r="A35" s="15">
        <v>40</v>
      </c>
      <c r="B35" s="15" t="s">
        <v>448</v>
      </c>
      <c r="C35" s="15" t="s">
        <v>67</v>
      </c>
      <c r="D35" s="15" t="s">
        <v>650</v>
      </c>
      <c r="E35" s="15" t="s">
        <v>449</v>
      </c>
      <c r="F35" s="15">
        <v>1</v>
      </c>
      <c r="G35" s="15"/>
      <c r="H35" s="16" t="str">
        <f>$H$65</f>
        <v>6-10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8">
        <v>1</v>
      </c>
      <c r="O35" s="38">
        <v>0</v>
      </c>
      <c r="P35" s="38">
        <v>0</v>
      </c>
      <c r="Q35" s="38">
        <v>0</v>
      </c>
      <c r="R35" s="38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17">
        <v>0</v>
      </c>
      <c r="Y35" s="17">
        <v>0</v>
      </c>
      <c r="Z35" s="18"/>
    </row>
    <row r="36" spans="1:26" x14ac:dyDescent="0.25">
      <c r="A36" s="15">
        <v>43</v>
      </c>
      <c r="B36" s="15" t="s">
        <v>450</v>
      </c>
      <c r="C36" s="15" t="s">
        <v>39</v>
      </c>
      <c r="D36" s="15" t="s">
        <v>649</v>
      </c>
      <c r="E36" s="15" t="s">
        <v>451</v>
      </c>
      <c r="F36" s="15">
        <v>4</v>
      </c>
      <c r="G36" s="15"/>
      <c r="H36" s="16" t="str">
        <f>$H$67</f>
        <v>Non D&amp;D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8">
        <v>2</v>
      </c>
      <c r="O36" s="38">
        <v>2</v>
      </c>
      <c r="P36" s="38">
        <v>0</v>
      </c>
      <c r="Q36" s="38">
        <v>0</v>
      </c>
      <c r="R36" s="38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17">
        <v>0</v>
      </c>
      <c r="Y36" s="17">
        <v>0</v>
      </c>
      <c r="Z36" s="18"/>
    </row>
    <row r="37" spans="1:26" ht="30" x14ac:dyDescent="0.25">
      <c r="A37" s="15">
        <v>45</v>
      </c>
      <c r="B37" s="15" t="s">
        <v>452</v>
      </c>
      <c r="C37" s="15" t="s">
        <v>176</v>
      </c>
      <c r="D37" s="15" t="s">
        <v>651</v>
      </c>
      <c r="E37" s="15" t="s">
        <v>453</v>
      </c>
      <c r="F37" s="15">
        <v>2</v>
      </c>
      <c r="G37" s="15"/>
      <c r="H37" s="16" t="str">
        <f>$H$68</f>
        <v>&gt;15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8">
        <v>2</v>
      </c>
      <c r="O37" s="38">
        <v>0</v>
      </c>
      <c r="P37" s="38">
        <v>0</v>
      </c>
      <c r="Q37" s="38">
        <v>0</v>
      </c>
      <c r="R37" s="38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17">
        <v>0</v>
      </c>
      <c r="Y37" s="17">
        <v>0</v>
      </c>
      <c r="Z37" s="18"/>
    </row>
    <row r="38" spans="1:26" x14ac:dyDescent="0.25">
      <c r="A38" s="15">
        <v>48</v>
      </c>
      <c r="B38" s="15" t="s">
        <v>454</v>
      </c>
      <c r="C38" s="15" t="s">
        <v>44</v>
      </c>
      <c r="D38" s="15" t="s">
        <v>650</v>
      </c>
      <c r="E38" s="15" t="s">
        <v>455</v>
      </c>
      <c r="F38" s="15">
        <v>1</v>
      </c>
      <c r="G38" s="15"/>
      <c r="H38" s="16" t="s">
        <v>80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42">
        <v>1</v>
      </c>
      <c r="T38" s="42">
        <v>0</v>
      </c>
      <c r="U38" s="42">
        <v>0</v>
      </c>
      <c r="V38" s="42">
        <v>0</v>
      </c>
      <c r="W38" s="42">
        <v>0</v>
      </c>
      <c r="X38" s="17">
        <v>0</v>
      </c>
      <c r="Y38" s="17">
        <v>0</v>
      </c>
      <c r="Z38" s="18"/>
    </row>
    <row r="39" spans="1:26" x14ac:dyDescent="0.25">
      <c r="A39" s="15">
        <v>50</v>
      </c>
      <c r="B39" s="15" t="s">
        <v>456</v>
      </c>
      <c r="C39" s="15" t="s">
        <v>246</v>
      </c>
      <c r="D39" s="15" t="s">
        <v>651</v>
      </c>
      <c r="E39" s="15" t="s">
        <v>457</v>
      </c>
      <c r="F39" s="15">
        <v>8</v>
      </c>
      <c r="G39" s="15"/>
      <c r="H39" s="16" t="str">
        <f>$H$69</f>
        <v>non D&amp;D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8">
        <v>3</v>
      </c>
      <c r="O39" s="38">
        <v>3</v>
      </c>
      <c r="P39" s="38">
        <v>2</v>
      </c>
      <c r="Q39" s="38">
        <v>0</v>
      </c>
      <c r="R39" s="38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17">
        <v>0</v>
      </c>
      <c r="Y39" s="17">
        <v>0</v>
      </c>
      <c r="Z39" s="18"/>
    </row>
    <row r="40" spans="1:26" x14ac:dyDescent="0.25">
      <c r="A40" s="15">
        <v>53</v>
      </c>
      <c r="B40" s="15" t="s">
        <v>458</v>
      </c>
      <c r="C40" s="15" t="s">
        <v>39</v>
      </c>
      <c r="D40" s="15" t="s">
        <v>649</v>
      </c>
      <c r="E40" s="15" t="s">
        <v>459</v>
      </c>
      <c r="F40" s="15">
        <v>2</v>
      </c>
      <c r="G40" s="15"/>
      <c r="H40" s="16" t="str">
        <f>$H$71</f>
        <v>0-5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8">
        <v>2</v>
      </c>
      <c r="O40" s="38">
        <v>0</v>
      </c>
      <c r="P40" s="38">
        <v>0</v>
      </c>
      <c r="Q40" s="38">
        <v>0</v>
      </c>
      <c r="R40" s="38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17">
        <v>0</v>
      </c>
      <c r="Y40" s="17">
        <v>0</v>
      </c>
      <c r="Z40" s="18"/>
    </row>
    <row r="41" spans="1:26" x14ac:dyDescent="0.25">
      <c r="A41" s="15">
        <v>54</v>
      </c>
      <c r="B41" s="15" t="s">
        <v>460</v>
      </c>
      <c r="C41" s="15" t="s">
        <v>29</v>
      </c>
      <c r="D41" s="15" t="s">
        <v>649</v>
      </c>
      <c r="E41" s="15" t="s">
        <v>461</v>
      </c>
      <c r="F41" s="15">
        <v>2</v>
      </c>
      <c r="G41" s="15"/>
      <c r="H41" s="16" t="s">
        <v>80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42">
        <v>1</v>
      </c>
      <c r="T41" s="42">
        <v>0</v>
      </c>
      <c r="U41" s="42">
        <v>0</v>
      </c>
      <c r="V41" s="42">
        <v>0</v>
      </c>
      <c r="W41" s="42">
        <v>0</v>
      </c>
      <c r="X41" s="17">
        <v>0</v>
      </c>
      <c r="Y41" s="17">
        <v>0</v>
      </c>
      <c r="Z41" s="18"/>
    </row>
    <row r="42" spans="1:26" x14ac:dyDescent="0.25">
      <c r="A42" s="15">
        <v>56</v>
      </c>
      <c r="B42" s="15" t="s">
        <v>365</v>
      </c>
      <c r="C42" s="15" t="s">
        <v>236</v>
      </c>
      <c r="D42" s="5" t="s">
        <v>651</v>
      </c>
      <c r="E42" s="15" t="s">
        <v>366</v>
      </c>
      <c r="F42" s="15">
        <v>1</v>
      </c>
      <c r="G42" s="15"/>
      <c r="H42" s="15" t="s">
        <v>27</v>
      </c>
      <c r="I42" s="33">
        <v>1</v>
      </c>
      <c r="J42" s="33">
        <v>0</v>
      </c>
      <c r="K42" s="33">
        <v>0</v>
      </c>
      <c r="L42" s="33">
        <v>0</v>
      </c>
      <c r="M42" s="33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17">
        <v>0</v>
      </c>
      <c r="Y42" s="17">
        <v>0</v>
      </c>
      <c r="Z42" s="18"/>
    </row>
    <row r="43" spans="1:26" x14ac:dyDescent="0.25">
      <c r="A43" s="15">
        <v>57</v>
      </c>
      <c r="B43" s="15" t="s">
        <v>462</v>
      </c>
      <c r="C43" s="15" t="s">
        <v>24</v>
      </c>
      <c r="D43" s="15" t="s">
        <v>649</v>
      </c>
      <c r="E43" s="15" t="s">
        <v>463</v>
      </c>
      <c r="F43" s="15">
        <v>3</v>
      </c>
      <c r="G43" s="15"/>
      <c r="H43" s="16" t="str">
        <f>$H$72</f>
        <v>0-5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8">
        <v>2</v>
      </c>
      <c r="O43" s="38">
        <v>1</v>
      </c>
      <c r="P43" s="38">
        <v>0</v>
      </c>
      <c r="Q43" s="38">
        <v>0</v>
      </c>
      <c r="R43" s="38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17">
        <v>0</v>
      </c>
      <c r="Y43" s="17">
        <v>0</v>
      </c>
      <c r="Z43" s="18"/>
    </row>
    <row r="44" spans="1:26" ht="30" x14ac:dyDescent="0.25">
      <c r="A44" s="5">
        <v>58</v>
      </c>
      <c r="B44" s="5" t="s">
        <v>563</v>
      </c>
      <c r="C44" s="5" t="s">
        <v>86</v>
      </c>
      <c r="D44" s="5" t="s">
        <v>651</v>
      </c>
      <c r="E44" s="5" t="s">
        <v>564</v>
      </c>
      <c r="F44" s="5">
        <v>1</v>
      </c>
      <c r="G44" s="5"/>
      <c r="H44" s="5" t="s">
        <v>500</v>
      </c>
      <c r="I44" s="34">
        <v>0</v>
      </c>
      <c r="J44" s="34">
        <v>1</v>
      </c>
      <c r="K44" s="34">
        <v>0</v>
      </c>
      <c r="L44" s="34">
        <v>0</v>
      </c>
      <c r="M44" s="34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8">
        <v>0</v>
      </c>
      <c r="Y44" s="8">
        <v>0</v>
      </c>
      <c r="Z44" s="4"/>
    </row>
    <row r="45" spans="1:26" x14ac:dyDescent="0.25">
      <c r="A45" s="15">
        <v>60</v>
      </c>
      <c r="B45" s="15" t="s">
        <v>464</v>
      </c>
      <c r="C45" s="15" t="s">
        <v>465</v>
      </c>
      <c r="D45" s="5" t="s">
        <v>651</v>
      </c>
      <c r="E45" s="15" t="s">
        <v>466</v>
      </c>
      <c r="F45" s="15">
        <v>1</v>
      </c>
      <c r="G45" s="15"/>
      <c r="H45" s="15" t="s">
        <v>48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17">
        <v>0</v>
      </c>
      <c r="Y45" s="17">
        <v>1</v>
      </c>
      <c r="Z45" s="18"/>
    </row>
    <row r="46" spans="1:26" x14ac:dyDescent="0.25">
      <c r="A46" s="15">
        <v>61</v>
      </c>
      <c r="B46" s="15" t="s">
        <v>467</v>
      </c>
      <c r="C46" s="15" t="str">
        <f>$C$55</f>
        <v>Wilsthorpe</v>
      </c>
      <c r="D46" s="15" t="s">
        <v>649</v>
      </c>
      <c r="E46" s="15" t="s">
        <v>468</v>
      </c>
      <c r="F46" s="15">
        <v>1</v>
      </c>
      <c r="G46" s="15"/>
      <c r="H46" s="16" t="str">
        <f>$H$74</f>
        <v>non D&amp;D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8">
        <v>1</v>
      </c>
      <c r="O46" s="38">
        <v>0</v>
      </c>
      <c r="P46" s="38">
        <v>0</v>
      </c>
      <c r="Q46" s="38">
        <v>0</v>
      </c>
      <c r="R46" s="38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17">
        <v>0</v>
      </c>
      <c r="Y46" s="17">
        <v>0</v>
      </c>
      <c r="Z46" s="18"/>
    </row>
    <row r="47" spans="1:26" x14ac:dyDescent="0.25">
      <c r="A47" s="12">
        <v>62</v>
      </c>
      <c r="B47" s="12" t="s">
        <v>229</v>
      </c>
      <c r="C47" s="12" t="s">
        <v>113</v>
      </c>
      <c r="D47" s="12" t="s">
        <v>651</v>
      </c>
      <c r="E47" s="12" t="s">
        <v>230</v>
      </c>
      <c r="F47" s="12">
        <v>1</v>
      </c>
      <c r="G47" s="12">
        <v>0</v>
      </c>
      <c r="H47" s="12" t="s">
        <v>27</v>
      </c>
      <c r="I47" s="32">
        <v>1</v>
      </c>
      <c r="J47" s="32">
        <v>0</v>
      </c>
      <c r="K47" s="32">
        <v>0</v>
      </c>
      <c r="L47" s="32">
        <v>0</v>
      </c>
      <c r="M47" s="32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13">
        <v>0</v>
      </c>
      <c r="Y47" s="13">
        <v>0</v>
      </c>
      <c r="Z47" s="14"/>
    </row>
    <row r="48" spans="1:26" x14ac:dyDescent="0.25">
      <c r="A48" s="15">
        <v>63</v>
      </c>
      <c r="B48" s="15" t="s">
        <v>469</v>
      </c>
      <c r="C48" s="15" t="s">
        <v>236</v>
      </c>
      <c r="D48" s="5" t="s">
        <v>651</v>
      </c>
      <c r="E48" s="15" t="s">
        <v>470</v>
      </c>
      <c r="F48" s="15">
        <v>2</v>
      </c>
      <c r="G48" s="15"/>
      <c r="H48" s="15" t="s">
        <v>471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17">
        <v>2</v>
      </c>
      <c r="Y48" s="17">
        <v>0</v>
      </c>
      <c r="Z48" s="18"/>
    </row>
    <row r="49" spans="1:26" x14ac:dyDescent="0.25">
      <c r="A49" s="15">
        <v>65</v>
      </c>
      <c r="B49" s="15" t="s">
        <v>472</v>
      </c>
      <c r="C49" s="15" t="s">
        <v>29</v>
      </c>
      <c r="D49" s="15" t="s">
        <v>649</v>
      </c>
      <c r="E49" s="15" t="s">
        <v>404</v>
      </c>
      <c r="F49" s="15">
        <v>9</v>
      </c>
      <c r="G49" s="15"/>
      <c r="H49" s="15" t="e">
        <f>#REF!</f>
        <v>#REF!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17">
        <v>9</v>
      </c>
      <c r="Y49" s="17">
        <v>0</v>
      </c>
      <c r="Z49" s="18"/>
    </row>
    <row r="50" spans="1:26" x14ac:dyDescent="0.25">
      <c r="A50" s="15">
        <v>76</v>
      </c>
      <c r="B50" s="15" t="s">
        <v>473</v>
      </c>
      <c r="C50" s="15" t="s">
        <v>67</v>
      </c>
      <c r="D50" s="15" t="s">
        <v>650</v>
      </c>
      <c r="E50" s="15" t="s">
        <v>404</v>
      </c>
      <c r="F50" s="15">
        <v>5</v>
      </c>
      <c r="G50" s="15"/>
      <c r="H50" s="15" t="s">
        <v>48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17">
        <v>0</v>
      </c>
      <c r="Y50" s="17">
        <v>5</v>
      </c>
      <c r="Z50" s="18"/>
    </row>
    <row r="51" spans="1:26" x14ac:dyDescent="0.25">
      <c r="A51" s="15">
        <v>77</v>
      </c>
      <c r="B51" s="15" t="s">
        <v>474</v>
      </c>
      <c r="C51" s="15" t="s">
        <v>67</v>
      </c>
      <c r="D51" s="15" t="s">
        <v>650</v>
      </c>
      <c r="E51" s="15" t="s">
        <v>404</v>
      </c>
      <c r="F51" s="15">
        <v>3</v>
      </c>
      <c r="G51" s="15"/>
      <c r="H51" s="16" t="str">
        <f>$H$71</f>
        <v>0-5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8">
        <v>2</v>
      </c>
      <c r="O51" s="38">
        <v>1</v>
      </c>
      <c r="P51" s="38">
        <v>0</v>
      </c>
      <c r="Q51" s="38">
        <v>0</v>
      </c>
      <c r="R51" s="38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17">
        <v>0</v>
      </c>
      <c r="Y51" s="17">
        <v>0</v>
      </c>
      <c r="Z51" s="18"/>
    </row>
    <row r="52" spans="1:26" x14ac:dyDescent="0.25">
      <c r="A52" s="15">
        <v>78</v>
      </c>
      <c r="B52" s="15" t="s">
        <v>475</v>
      </c>
      <c r="C52" s="15" t="s">
        <v>74</v>
      </c>
      <c r="D52" s="15" t="s">
        <v>649</v>
      </c>
      <c r="E52" s="15" t="s">
        <v>404</v>
      </c>
      <c r="F52" s="15">
        <v>3</v>
      </c>
      <c r="G52" s="15"/>
      <c r="H52" s="15" t="s">
        <v>48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17">
        <v>0</v>
      </c>
      <c r="Y52" s="17">
        <v>3</v>
      </c>
      <c r="Z52" s="18"/>
    </row>
    <row r="53" spans="1:26" x14ac:dyDescent="0.25">
      <c r="A53" s="15">
        <v>79</v>
      </c>
      <c r="B53" s="15" t="s">
        <v>476</v>
      </c>
      <c r="C53" s="15" t="s">
        <v>29</v>
      </c>
      <c r="D53" s="15" t="s">
        <v>649</v>
      </c>
      <c r="E53" s="15"/>
      <c r="F53" s="15">
        <v>6</v>
      </c>
      <c r="G53" s="15"/>
      <c r="H53" s="15" t="str">
        <f>$H$80</f>
        <v>non D&amp;D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17">
        <v>0</v>
      </c>
      <c r="Y53" s="17">
        <v>6</v>
      </c>
      <c r="Z53" s="18"/>
    </row>
    <row r="54" spans="1:26" x14ac:dyDescent="0.25">
      <c r="A54" s="15">
        <v>80</v>
      </c>
      <c r="B54" s="15" t="s">
        <v>477</v>
      </c>
      <c r="C54" s="15" t="s">
        <v>74</v>
      </c>
      <c r="D54" s="15" t="s">
        <v>649</v>
      </c>
      <c r="E54" s="15" t="s">
        <v>478</v>
      </c>
      <c r="F54" s="15">
        <v>9</v>
      </c>
      <c r="G54" s="15"/>
      <c r="H54" s="15" t="s">
        <v>27</v>
      </c>
      <c r="I54" s="33">
        <v>0</v>
      </c>
      <c r="J54" s="33">
        <v>4</v>
      </c>
      <c r="K54" s="33">
        <v>5</v>
      </c>
      <c r="L54" s="33">
        <v>0</v>
      </c>
      <c r="M54" s="33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17">
        <v>0</v>
      </c>
      <c r="Y54" s="17">
        <v>0</v>
      </c>
      <c r="Z54" s="18"/>
    </row>
    <row r="55" spans="1:26" x14ac:dyDescent="0.25">
      <c r="A55" s="15">
        <v>85</v>
      </c>
      <c r="B55" s="15" t="s">
        <v>479</v>
      </c>
      <c r="C55" s="15" t="s">
        <v>44</v>
      </c>
      <c r="D55" s="15" t="s">
        <v>650</v>
      </c>
      <c r="E55" s="15" t="s">
        <v>404</v>
      </c>
      <c r="F55" s="15">
        <v>26</v>
      </c>
      <c r="G55" s="15"/>
      <c r="H55" s="16" t="str">
        <f>$H$73</f>
        <v>&gt;15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42">
        <v>8</v>
      </c>
      <c r="T55" s="42">
        <v>9</v>
      </c>
      <c r="U55" s="42">
        <v>9</v>
      </c>
      <c r="V55" s="42">
        <v>0</v>
      </c>
      <c r="W55" s="42">
        <v>0</v>
      </c>
      <c r="X55" s="17">
        <v>0</v>
      </c>
      <c r="Y55" s="17">
        <v>0</v>
      </c>
      <c r="Z55" s="18"/>
    </row>
    <row r="56" spans="1:26" x14ac:dyDescent="0.25">
      <c r="A56" s="15">
        <v>86</v>
      </c>
      <c r="B56" s="15" t="s">
        <v>480</v>
      </c>
      <c r="C56" s="15" t="s">
        <v>39</v>
      </c>
      <c r="D56" s="15" t="s">
        <v>649</v>
      </c>
      <c r="E56" s="15" t="s">
        <v>404</v>
      </c>
      <c r="F56" s="15">
        <v>90</v>
      </c>
      <c r="G56" s="15"/>
      <c r="H56" s="15" t="str">
        <f>$H$81</f>
        <v>non D&amp;D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17">
        <v>0</v>
      </c>
      <c r="Y56" s="17">
        <v>90</v>
      </c>
      <c r="Z56" s="18"/>
    </row>
    <row r="57" spans="1:26" ht="30" x14ac:dyDescent="0.25">
      <c r="A57" s="15">
        <v>88</v>
      </c>
      <c r="B57" s="15" t="s">
        <v>481</v>
      </c>
      <c r="C57" s="15" t="s">
        <v>39</v>
      </c>
      <c r="D57" s="15" t="s">
        <v>649</v>
      </c>
      <c r="E57" s="15" t="s">
        <v>482</v>
      </c>
      <c r="F57" s="15">
        <v>56</v>
      </c>
      <c r="G57" s="15"/>
      <c r="H57" s="16" t="str">
        <f>$H$73</f>
        <v>&gt;15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42">
        <v>16</v>
      </c>
      <c r="T57" s="42">
        <v>20</v>
      </c>
      <c r="U57" s="42">
        <v>20</v>
      </c>
      <c r="V57" s="42">
        <v>0</v>
      </c>
      <c r="W57" s="42">
        <v>0</v>
      </c>
      <c r="X57" s="17">
        <v>0</v>
      </c>
      <c r="Y57" s="17">
        <v>0</v>
      </c>
      <c r="Z57" s="18"/>
    </row>
    <row r="58" spans="1:26" x14ac:dyDescent="0.25">
      <c r="A58" s="15">
        <v>90</v>
      </c>
      <c r="B58" s="15" t="s">
        <v>367</v>
      </c>
      <c r="C58" s="15" t="s">
        <v>78</v>
      </c>
      <c r="D58" s="15" t="s">
        <v>651</v>
      </c>
      <c r="E58" s="15" t="s">
        <v>368</v>
      </c>
      <c r="F58" s="15">
        <v>1</v>
      </c>
      <c r="G58" s="15"/>
      <c r="H58" s="15" t="s">
        <v>27</v>
      </c>
      <c r="I58" s="33">
        <v>0</v>
      </c>
      <c r="J58" s="33">
        <v>1</v>
      </c>
      <c r="K58" s="33">
        <v>0</v>
      </c>
      <c r="L58" s="33">
        <v>0</v>
      </c>
      <c r="M58" s="33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17">
        <v>0</v>
      </c>
      <c r="Y58" s="17">
        <v>0</v>
      </c>
      <c r="Z58" s="18"/>
    </row>
    <row r="59" spans="1:26" x14ac:dyDescent="0.25">
      <c r="A59" s="15">
        <v>91</v>
      </c>
      <c r="B59" s="15" t="s">
        <v>483</v>
      </c>
      <c r="C59" s="15" t="s">
        <v>54</v>
      </c>
      <c r="D59" s="15" t="s">
        <v>650</v>
      </c>
      <c r="E59" s="15" t="s">
        <v>404</v>
      </c>
      <c r="F59" s="15">
        <v>60</v>
      </c>
      <c r="G59" s="15"/>
      <c r="H59" s="15" t="e">
        <f>#REF!</f>
        <v>#REF!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17">
        <v>60</v>
      </c>
      <c r="Y59" s="17">
        <v>0</v>
      </c>
      <c r="Z59" s="18"/>
    </row>
    <row r="60" spans="1:26" ht="30" x14ac:dyDescent="0.25">
      <c r="A60" s="15">
        <v>94</v>
      </c>
      <c r="B60" s="15" t="s">
        <v>484</v>
      </c>
      <c r="C60" s="15" t="s">
        <v>110</v>
      </c>
      <c r="D60" s="5" t="s">
        <v>651</v>
      </c>
      <c r="E60" s="15" t="s">
        <v>404</v>
      </c>
      <c r="F60" s="15">
        <v>420</v>
      </c>
      <c r="G60" s="15"/>
      <c r="H60" s="15" t="str">
        <f>$H$81</f>
        <v>non D&amp;D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17">
        <v>0</v>
      </c>
      <c r="Y60" s="17">
        <v>420</v>
      </c>
      <c r="Z60" s="18"/>
    </row>
    <row r="61" spans="1:26" x14ac:dyDescent="0.25">
      <c r="A61" s="15">
        <v>97</v>
      </c>
      <c r="B61" s="15" t="s">
        <v>485</v>
      </c>
      <c r="C61" s="15" t="s">
        <v>36</v>
      </c>
      <c r="D61" s="15" t="s">
        <v>649</v>
      </c>
      <c r="E61" s="15" t="s">
        <v>404</v>
      </c>
      <c r="F61" s="15">
        <v>10</v>
      </c>
      <c r="G61" s="15"/>
      <c r="H61" s="16" t="str">
        <f>$H$73</f>
        <v>&gt;15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42">
        <v>5</v>
      </c>
      <c r="T61" s="42">
        <v>5</v>
      </c>
      <c r="U61" s="42">
        <v>0</v>
      </c>
      <c r="V61" s="42">
        <v>0</v>
      </c>
      <c r="W61" s="42">
        <v>0</v>
      </c>
      <c r="X61" s="17">
        <v>0</v>
      </c>
      <c r="Y61" s="17">
        <v>0</v>
      </c>
      <c r="Z61" s="18"/>
    </row>
    <row r="62" spans="1:26" x14ac:dyDescent="0.25">
      <c r="A62" s="15">
        <v>98</v>
      </c>
      <c r="B62" s="15" t="s">
        <v>486</v>
      </c>
      <c r="C62" s="15" t="s">
        <v>29</v>
      </c>
      <c r="D62" s="15" t="s">
        <v>649</v>
      </c>
      <c r="E62" s="15" t="s">
        <v>487</v>
      </c>
      <c r="F62" s="15">
        <v>4</v>
      </c>
      <c r="G62" s="15"/>
      <c r="H62" s="15" t="s">
        <v>27</v>
      </c>
      <c r="I62" s="33">
        <v>0</v>
      </c>
      <c r="J62" s="33">
        <v>4</v>
      </c>
      <c r="K62" s="33">
        <v>0</v>
      </c>
      <c r="L62" s="33">
        <v>0</v>
      </c>
      <c r="M62" s="33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17">
        <v>0</v>
      </c>
      <c r="Y62" s="17">
        <v>0</v>
      </c>
      <c r="Z62" s="18"/>
    </row>
    <row r="63" spans="1:26" ht="30" x14ac:dyDescent="0.25">
      <c r="A63" s="15">
        <v>99</v>
      </c>
      <c r="B63" s="15" t="s">
        <v>488</v>
      </c>
      <c r="C63" s="15" t="s">
        <v>489</v>
      </c>
      <c r="D63" s="15" t="s">
        <v>650</v>
      </c>
      <c r="E63" s="15" t="s">
        <v>490</v>
      </c>
      <c r="F63" s="15">
        <v>6</v>
      </c>
      <c r="G63" s="15"/>
      <c r="H63" s="16" t="str">
        <f>$H$73</f>
        <v>&gt;15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8">
        <v>0</v>
      </c>
      <c r="O63" s="38">
        <v>0</v>
      </c>
      <c r="P63" s="38">
        <v>0</v>
      </c>
      <c r="Q63" s="38">
        <v>0</v>
      </c>
      <c r="R63" s="38">
        <v>3</v>
      </c>
      <c r="S63" s="42">
        <v>3</v>
      </c>
      <c r="T63" s="42">
        <v>0</v>
      </c>
      <c r="U63" s="42">
        <v>0</v>
      </c>
      <c r="V63" s="42">
        <v>0</v>
      </c>
      <c r="W63" s="42">
        <v>0</v>
      </c>
      <c r="X63" s="17">
        <v>0</v>
      </c>
      <c r="Y63" s="17">
        <v>0</v>
      </c>
      <c r="Z63" s="18"/>
    </row>
    <row r="64" spans="1:26" ht="33" customHeight="1" x14ac:dyDescent="0.25">
      <c r="A64" s="15">
        <v>100</v>
      </c>
      <c r="B64" s="15" t="s">
        <v>491</v>
      </c>
      <c r="C64" s="15" t="s">
        <v>492</v>
      </c>
      <c r="D64" s="12" t="s">
        <v>651</v>
      </c>
      <c r="E64" s="15" t="s">
        <v>404</v>
      </c>
      <c r="F64" s="15">
        <v>15</v>
      </c>
      <c r="G64" s="15"/>
      <c r="H64" s="15" t="str">
        <f>$H$86</f>
        <v>non D&amp;D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17">
        <v>15</v>
      </c>
      <c r="Y64" s="17">
        <v>0</v>
      </c>
      <c r="Z64" s="18"/>
    </row>
    <row r="65" spans="1:26" x14ac:dyDescent="0.25">
      <c r="A65" s="15">
        <v>104</v>
      </c>
      <c r="B65" s="15" t="s">
        <v>493</v>
      </c>
      <c r="C65" s="15" t="s">
        <v>59</v>
      </c>
      <c r="D65" s="12" t="s">
        <v>650</v>
      </c>
      <c r="E65" s="15" t="s">
        <v>494</v>
      </c>
      <c r="F65" s="15">
        <v>6</v>
      </c>
      <c r="G65" s="15"/>
      <c r="H65" s="15" t="str">
        <f>$H$87</f>
        <v>6-10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17">
        <v>0</v>
      </c>
      <c r="Y65" s="17">
        <v>6</v>
      </c>
      <c r="Z65" s="18"/>
    </row>
    <row r="66" spans="1:26" ht="30" x14ac:dyDescent="0.25">
      <c r="A66" s="15">
        <v>106</v>
      </c>
      <c r="B66" s="15" t="s">
        <v>495</v>
      </c>
      <c r="C66" s="15" t="s">
        <v>246</v>
      </c>
      <c r="D66" s="15" t="s">
        <v>651</v>
      </c>
      <c r="E66" s="15" t="s">
        <v>404</v>
      </c>
      <c r="F66" s="15">
        <v>30</v>
      </c>
      <c r="G66" s="15"/>
      <c r="H66" s="15" t="s">
        <v>471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17">
        <v>30</v>
      </c>
      <c r="Y66" s="17">
        <v>0</v>
      </c>
      <c r="Z66" s="18"/>
    </row>
    <row r="67" spans="1:26" ht="30" x14ac:dyDescent="0.25">
      <c r="A67" s="15">
        <v>107</v>
      </c>
      <c r="B67" s="15" t="s">
        <v>496</v>
      </c>
      <c r="C67" s="15" t="s">
        <v>259</v>
      </c>
      <c r="D67" s="15" t="s">
        <v>649</v>
      </c>
      <c r="E67" s="15" t="s">
        <v>404</v>
      </c>
      <c r="F67" s="15">
        <v>66</v>
      </c>
      <c r="G67" s="15"/>
      <c r="H67" s="15" t="s">
        <v>45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17">
        <v>0</v>
      </c>
      <c r="Y67" s="17">
        <v>66</v>
      </c>
      <c r="Z67" s="18"/>
    </row>
    <row r="68" spans="1:26" ht="30" x14ac:dyDescent="0.25">
      <c r="A68" s="20">
        <v>108</v>
      </c>
      <c r="B68" s="20" t="s">
        <v>43</v>
      </c>
      <c r="C68" s="20" t="s">
        <v>44</v>
      </c>
      <c r="D68" s="20" t="s">
        <v>650</v>
      </c>
      <c r="E68" s="20"/>
      <c r="F68" s="20">
        <v>6</v>
      </c>
      <c r="G68" s="20">
        <v>0</v>
      </c>
      <c r="H68" s="20" t="s">
        <v>497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22">
        <v>0</v>
      </c>
      <c r="Y68" s="22">
        <v>0</v>
      </c>
      <c r="Z68" s="23"/>
    </row>
    <row r="69" spans="1:26" x14ac:dyDescent="0.25">
      <c r="A69" s="20">
        <v>109</v>
      </c>
      <c r="B69" s="20" t="s">
        <v>46</v>
      </c>
      <c r="C69" s="20" t="s">
        <v>47</v>
      </c>
      <c r="D69" s="15" t="s">
        <v>650</v>
      </c>
      <c r="E69" s="20"/>
      <c r="F69" s="20">
        <v>32</v>
      </c>
      <c r="G69" s="20">
        <v>0</v>
      </c>
      <c r="H69" s="20" t="s">
        <v>48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22">
        <v>0</v>
      </c>
      <c r="Y69" s="22">
        <v>32</v>
      </c>
      <c r="Z69" s="23"/>
    </row>
    <row r="70" spans="1:26" x14ac:dyDescent="0.25">
      <c r="A70" s="20">
        <v>110</v>
      </c>
      <c r="B70" s="20" t="s">
        <v>49</v>
      </c>
      <c r="C70" s="20" t="s">
        <v>29</v>
      </c>
      <c r="D70" s="15" t="s">
        <v>649</v>
      </c>
      <c r="E70" s="20"/>
      <c r="F70" s="20">
        <v>15</v>
      </c>
      <c r="G70" s="20">
        <v>0</v>
      </c>
      <c r="H70" s="21" t="s">
        <v>81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40">
        <v>0</v>
      </c>
      <c r="O70" s="40">
        <v>0</v>
      </c>
      <c r="P70" s="40">
        <v>0</v>
      </c>
      <c r="Q70" s="40">
        <v>5</v>
      </c>
      <c r="R70" s="40">
        <v>10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22">
        <v>0</v>
      </c>
      <c r="Y70" s="22">
        <v>0</v>
      </c>
      <c r="Z70" s="23"/>
    </row>
    <row r="71" spans="1:26" ht="30" x14ac:dyDescent="0.25">
      <c r="A71" s="12">
        <v>111</v>
      </c>
      <c r="B71" s="12" t="s">
        <v>222</v>
      </c>
      <c r="C71" s="12" t="s">
        <v>24</v>
      </c>
      <c r="D71" s="15" t="s">
        <v>649</v>
      </c>
      <c r="E71" s="12" t="s">
        <v>51</v>
      </c>
      <c r="F71" s="12">
        <v>22</v>
      </c>
      <c r="G71" s="12">
        <v>0</v>
      </c>
      <c r="H71" s="12" t="s">
        <v>27</v>
      </c>
      <c r="I71" s="32">
        <v>0</v>
      </c>
      <c r="J71" s="32">
        <v>0</v>
      </c>
      <c r="K71" s="32">
        <v>10</v>
      </c>
      <c r="L71" s="32">
        <v>12</v>
      </c>
      <c r="M71" s="32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13">
        <v>0</v>
      </c>
      <c r="Y71" s="13">
        <v>0</v>
      </c>
      <c r="Z71" s="14"/>
    </row>
    <row r="72" spans="1:26" ht="30" x14ac:dyDescent="0.25">
      <c r="A72" s="20">
        <v>111</v>
      </c>
      <c r="B72" s="20" t="s">
        <v>50</v>
      </c>
      <c r="C72" s="20" t="s">
        <v>24</v>
      </c>
      <c r="D72" s="15" t="s">
        <v>649</v>
      </c>
      <c r="E72" s="20" t="s">
        <v>51</v>
      </c>
      <c r="F72" s="20">
        <v>22</v>
      </c>
      <c r="G72" s="20">
        <v>0</v>
      </c>
      <c r="H72" s="20" t="s">
        <v>27</v>
      </c>
      <c r="I72" s="36">
        <v>0</v>
      </c>
      <c r="J72" s="36">
        <v>0</v>
      </c>
      <c r="K72" s="36">
        <v>22</v>
      </c>
      <c r="L72" s="36">
        <v>0</v>
      </c>
      <c r="M72" s="36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22">
        <v>0</v>
      </c>
      <c r="Y72" s="22">
        <v>0</v>
      </c>
      <c r="Z72" s="23"/>
    </row>
    <row r="73" spans="1:26" x14ac:dyDescent="0.25">
      <c r="A73" s="20">
        <v>112</v>
      </c>
      <c r="B73" s="20" t="s">
        <v>52</v>
      </c>
      <c r="C73" s="20" t="s">
        <v>29</v>
      </c>
      <c r="D73" s="15" t="s">
        <v>649</v>
      </c>
      <c r="E73" s="20"/>
      <c r="F73" s="20">
        <v>11</v>
      </c>
      <c r="G73" s="20">
        <v>0</v>
      </c>
      <c r="H73" s="20" t="s">
        <v>497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22">
        <v>11</v>
      </c>
      <c r="Y73" s="22">
        <v>0</v>
      </c>
      <c r="Z73" s="23"/>
    </row>
    <row r="74" spans="1:26" x14ac:dyDescent="0.25">
      <c r="A74" s="20">
        <v>113</v>
      </c>
      <c r="B74" s="20" t="s">
        <v>53</v>
      </c>
      <c r="C74" s="20" t="s">
        <v>54</v>
      </c>
      <c r="D74" s="15" t="s">
        <v>650</v>
      </c>
      <c r="E74" s="20"/>
      <c r="F74" s="20">
        <v>14</v>
      </c>
      <c r="G74" s="20">
        <v>0</v>
      </c>
      <c r="H74" s="20" t="s">
        <v>48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22">
        <v>0</v>
      </c>
      <c r="Y74" s="22">
        <v>14</v>
      </c>
      <c r="Z74" s="23"/>
    </row>
    <row r="75" spans="1:26" x14ac:dyDescent="0.25">
      <c r="A75" s="28">
        <v>114</v>
      </c>
      <c r="B75" s="28" t="s">
        <v>55</v>
      </c>
      <c r="C75" s="28" t="s">
        <v>54</v>
      </c>
      <c r="D75" s="15" t="s">
        <v>650</v>
      </c>
      <c r="E75" s="28"/>
      <c r="F75" s="28">
        <v>20</v>
      </c>
      <c r="G75" s="28">
        <v>0</v>
      </c>
      <c r="H75" s="28" t="s">
        <v>48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22">
        <v>0</v>
      </c>
      <c r="Y75" s="22">
        <v>20</v>
      </c>
      <c r="Z75" s="23"/>
    </row>
    <row r="76" spans="1:26" x14ac:dyDescent="0.25">
      <c r="A76" s="20">
        <v>115</v>
      </c>
      <c r="B76" s="20" t="s">
        <v>56</v>
      </c>
      <c r="C76" s="20" t="s">
        <v>57</v>
      </c>
      <c r="D76" s="12" t="s">
        <v>650</v>
      </c>
      <c r="E76" s="20" t="s">
        <v>58</v>
      </c>
      <c r="F76" s="20">
        <v>40</v>
      </c>
      <c r="G76" s="20">
        <v>0</v>
      </c>
      <c r="H76" s="20" t="s">
        <v>27</v>
      </c>
      <c r="I76" s="36">
        <v>0</v>
      </c>
      <c r="J76" s="36">
        <v>0</v>
      </c>
      <c r="K76" s="36">
        <v>0</v>
      </c>
      <c r="L76" s="36">
        <v>20</v>
      </c>
      <c r="M76" s="36">
        <v>20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22">
        <v>0</v>
      </c>
      <c r="Y76" s="22">
        <v>0</v>
      </c>
      <c r="Z76" s="23"/>
    </row>
    <row r="77" spans="1:26" ht="30" x14ac:dyDescent="0.25">
      <c r="A77" s="20">
        <v>117</v>
      </c>
      <c r="B77" s="20" t="s">
        <v>60</v>
      </c>
      <c r="C77" s="20" t="s">
        <v>54</v>
      </c>
      <c r="D77" s="15" t="s">
        <v>650</v>
      </c>
      <c r="E77" s="20" t="s">
        <v>61</v>
      </c>
      <c r="F77" s="20">
        <v>109</v>
      </c>
      <c r="G77" s="20">
        <v>0</v>
      </c>
      <c r="H77" s="20" t="s">
        <v>27</v>
      </c>
      <c r="I77" s="36">
        <v>0</v>
      </c>
      <c r="J77" s="36">
        <v>0</v>
      </c>
      <c r="K77" s="36">
        <v>0</v>
      </c>
      <c r="L77" s="36">
        <v>36</v>
      </c>
      <c r="M77" s="36">
        <v>36</v>
      </c>
      <c r="N77" s="40">
        <v>37</v>
      </c>
      <c r="O77" s="40">
        <v>0</v>
      </c>
      <c r="P77" s="40">
        <v>0</v>
      </c>
      <c r="Q77" s="40">
        <v>0</v>
      </c>
      <c r="R77" s="40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22">
        <v>0</v>
      </c>
      <c r="Y77" s="22">
        <v>0</v>
      </c>
      <c r="Z77" s="23"/>
    </row>
    <row r="78" spans="1:26" x14ac:dyDescent="0.25">
      <c r="A78" s="20">
        <v>118</v>
      </c>
      <c r="B78" s="20" t="s">
        <v>62</v>
      </c>
      <c r="C78" s="20" t="s">
        <v>59</v>
      </c>
      <c r="D78" s="12" t="s">
        <v>650</v>
      </c>
      <c r="E78" s="20"/>
      <c r="F78" s="20">
        <v>10</v>
      </c>
      <c r="G78" s="20">
        <v>0</v>
      </c>
      <c r="H78" s="20" t="s">
        <v>48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22">
        <v>0</v>
      </c>
      <c r="Y78" s="22">
        <v>10</v>
      </c>
      <c r="Z78" s="23"/>
    </row>
    <row r="79" spans="1:26" ht="30" x14ac:dyDescent="0.25">
      <c r="A79" s="20">
        <v>119</v>
      </c>
      <c r="B79" s="20" t="s">
        <v>63</v>
      </c>
      <c r="C79" s="20" t="s">
        <v>57</v>
      </c>
      <c r="D79" s="12" t="s">
        <v>650</v>
      </c>
      <c r="E79" s="20"/>
      <c r="F79" s="20">
        <v>8</v>
      </c>
      <c r="G79" s="20">
        <v>0</v>
      </c>
      <c r="H79" s="20" t="s">
        <v>48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22">
        <v>0</v>
      </c>
      <c r="Y79" s="22">
        <v>8</v>
      </c>
      <c r="Z79" s="23"/>
    </row>
    <row r="80" spans="1:26" x14ac:dyDescent="0.25">
      <c r="A80" s="20">
        <v>120</v>
      </c>
      <c r="B80" s="20" t="s">
        <v>64</v>
      </c>
      <c r="C80" s="20" t="s">
        <v>59</v>
      </c>
      <c r="D80" s="12" t="s">
        <v>650</v>
      </c>
      <c r="E80" s="20"/>
      <c r="F80" s="20">
        <v>175</v>
      </c>
      <c r="G80" s="20">
        <v>0</v>
      </c>
      <c r="H80" s="20" t="s">
        <v>48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22">
        <v>0</v>
      </c>
      <c r="Y80" s="22">
        <v>175</v>
      </c>
      <c r="Z80" s="23"/>
    </row>
    <row r="81" spans="1:26" x14ac:dyDescent="0.25">
      <c r="A81" s="20">
        <v>122</v>
      </c>
      <c r="B81" s="20" t="s">
        <v>65</v>
      </c>
      <c r="C81" s="20" t="s">
        <v>57</v>
      </c>
      <c r="D81" s="12" t="s">
        <v>650</v>
      </c>
      <c r="E81" s="20"/>
      <c r="F81" s="20">
        <v>276</v>
      </c>
      <c r="G81" s="20">
        <v>0</v>
      </c>
      <c r="H81" s="20" t="s">
        <v>48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22">
        <v>0</v>
      </c>
      <c r="Y81" s="22">
        <v>276</v>
      </c>
      <c r="Z81" s="23"/>
    </row>
    <row r="82" spans="1:26" x14ac:dyDescent="0.25">
      <c r="A82" s="20">
        <v>123</v>
      </c>
      <c r="B82" s="20" t="s">
        <v>66</v>
      </c>
      <c r="C82" s="20" t="s">
        <v>67</v>
      </c>
      <c r="D82" s="15" t="s">
        <v>650</v>
      </c>
      <c r="E82" s="20"/>
      <c r="F82" s="20">
        <v>15</v>
      </c>
      <c r="G82" s="20">
        <v>0</v>
      </c>
      <c r="H82" s="20" t="s">
        <v>27</v>
      </c>
      <c r="I82" s="36">
        <v>7</v>
      </c>
      <c r="J82" s="36">
        <v>8</v>
      </c>
      <c r="K82" s="36">
        <v>0</v>
      </c>
      <c r="L82" s="36">
        <v>0</v>
      </c>
      <c r="M82" s="36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22">
        <v>0</v>
      </c>
      <c r="Y82" s="22">
        <v>0</v>
      </c>
      <c r="Z82" s="23"/>
    </row>
    <row r="83" spans="1:26" x14ac:dyDescent="0.25">
      <c r="A83" s="20">
        <v>124</v>
      </c>
      <c r="B83" s="20" t="s">
        <v>68</v>
      </c>
      <c r="C83" s="20" t="s">
        <v>57</v>
      </c>
      <c r="D83" s="12" t="s">
        <v>650</v>
      </c>
      <c r="E83" s="20"/>
      <c r="F83" s="20">
        <v>30</v>
      </c>
      <c r="G83" s="20">
        <v>0</v>
      </c>
      <c r="H83" s="21" t="s">
        <v>81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40">
        <v>0</v>
      </c>
      <c r="O83" s="40">
        <v>0</v>
      </c>
      <c r="P83" s="40">
        <v>0</v>
      </c>
      <c r="Q83" s="40">
        <v>15</v>
      </c>
      <c r="R83" s="40">
        <v>15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22">
        <v>0</v>
      </c>
      <c r="Y83" s="22">
        <v>0</v>
      </c>
      <c r="Z83" s="23"/>
    </row>
    <row r="84" spans="1:26" x14ac:dyDescent="0.25">
      <c r="A84" s="20">
        <v>125</v>
      </c>
      <c r="B84" s="20" t="s">
        <v>69</v>
      </c>
      <c r="C84" s="20" t="s">
        <v>57</v>
      </c>
      <c r="D84" s="12" t="s">
        <v>650</v>
      </c>
      <c r="E84" s="20"/>
      <c r="F84" s="20">
        <v>8</v>
      </c>
      <c r="G84" s="20">
        <v>0</v>
      </c>
      <c r="H84" s="20" t="s">
        <v>48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22">
        <v>0</v>
      </c>
      <c r="Y84" s="22">
        <v>8</v>
      </c>
      <c r="Z84" s="23"/>
    </row>
    <row r="85" spans="1:26" x14ac:dyDescent="0.25">
      <c r="A85" s="20">
        <v>126</v>
      </c>
      <c r="B85" s="20" t="s">
        <v>70</v>
      </c>
      <c r="C85" s="20" t="s">
        <v>59</v>
      </c>
      <c r="D85" s="12" t="s">
        <v>650</v>
      </c>
      <c r="E85" s="20"/>
      <c r="F85" s="20">
        <v>50</v>
      </c>
      <c r="G85" s="20">
        <v>0</v>
      </c>
      <c r="H85" s="20" t="s">
        <v>48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22">
        <v>0</v>
      </c>
      <c r="Y85" s="22">
        <v>50</v>
      </c>
      <c r="Z85" s="23"/>
    </row>
    <row r="86" spans="1:26" x14ac:dyDescent="0.25">
      <c r="A86" s="20">
        <v>127</v>
      </c>
      <c r="B86" s="20" t="s">
        <v>71</v>
      </c>
      <c r="C86" s="20" t="s">
        <v>57</v>
      </c>
      <c r="D86" s="12" t="s">
        <v>650</v>
      </c>
      <c r="E86" s="20"/>
      <c r="F86" s="20">
        <v>108</v>
      </c>
      <c r="G86" s="20">
        <v>0</v>
      </c>
      <c r="H86" s="20" t="s">
        <v>48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22">
        <v>0</v>
      </c>
      <c r="Y86" s="22">
        <v>108</v>
      </c>
      <c r="Z86" s="23"/>
    </row>
    <row r="87" spans="1:26" ht="30" x14ac:dyDescent="0.25">
      <c r="A87" s="20">
        <v>128</v>
      </c>
      <c r="B87" s="20" t="s">
        <v>72</v>
      </c>
      <c r="C87" s="20" t="s">
        <v>54</v>
      </c>
      <c r="D87" s="15" t="s">
        <v>650</v>
      </c>
      <c r="E87" s="20"/>
      <c r="F87" s="20">
        <v>1</v>
      </c>
      <c r="G87" s="20">
        <v>0</v>
      </c>
      <c r="H87" s="21" t="s">
        <v>81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40">
        <v>0</v>
      </c>
      <c r="O87" s="40">
        <v>1</v>
      </c>
      <c r="P87" s="40">
        <v>0</v>
      </c>
      <c r="Q87" s="40">
        <v>0</v>
      </c>
      <c r="R87" s="40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22">
        <v>0</v>
      </c>
      <c r="Y87" s="22">
        <v>0</v>
      </c>
      <c r="Z87" s="23"/>
    </row>
    <row r="88" spans="1:26" x14ac:dyDescent="0.25">
      <c r="A88" s="20">
        <v>129</v>
      </c>
      <c r="B88" s="20" t="s">
        <v>73</v>
      </c>
      <c r="C88" s="20" t="s">
        <v>74</v>
      </c>
      <c r="D88" s="15" t="s">
        <v>649</v>
      </c>
      <c r="E88" s="20"/>
      <c r="F88" s="20">
        <v>4</v>
      </c>
      <c r="G88" s="20">
        <v>0</v>
      </c>
      <c r="H88" s="21" t="s">
        <v>81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40">
        <v>0</v>
      </c>
      <c r="O88" s="40">
        <v>0</v>
      </c>
      <c r="P88" s="40">
        <v>0</v>
      </c>
      <c r="Q88" s="40">
        <v>2</v>
      </c>
      <c r="R88" s="40">
        <v>2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22">
        <v>0</v>
      </c>
      <c r="Y88" s="22">
        <v>0</v>
      </c>
      <c r="Z88" s="23"/>
    </row>
    <row r="89" spans="1:26" x14ac:dyDescent="0.25">
      <c r="A89" s="15">
        <v>129</v>
      </c>
      <c r="B89" s="15" t="s">
        <v>371</v>
      </c>
      <c r="C89" s="15" t="s">
        <v>74</v>
      </c>
      <c r="D89" s="15" t="s">
        <v>649</v>
      </c>
      <c r="E89" s="15" t="s">
        <v>372</v>
      </c>
      <c r="F89" s="15">
        <v>4</v>
      </c>
      <c r="G89" s="15"/>
      <c r="H89" s="15" t="s">
        <v>27</v>
      </c>
      <c r="I89" s="33">
        <v>2</v>
      </c>
      <c r="J89" s="33">
        <v>2</v>
      </c>
      <c r="K89" s="33">
        <v>0</v>
      </c>
      <c r="L89" s="33">
        <v>0</v>
      </c>
      <c r="M89" s="33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17">
        <v>0</v>
      </c>
      <c r="Y89" s="17">
        <v>0</v>
      </c>
      <c r="Z89" s="18"/>
    </row>
    <row r="90" spans="1:26" x14ac:dyDescent="0.25">
      <c r="A90" s="20">
        <v>130</v>
      </c>
      <c r="B90" s="20" t="s">
        <v>75</v>
      </c>
      <c r="C90" s="20" t="s">
        <v>29</v>
      </c>
      <c r="D90" s="15" t="s">
        <v>649</v>
      </c>
      <c r="E90" s="20"/>
      <c r="F90" s="20">
        <v>42</v>
      </c>
      <c r="G90" s="20">
        <v>0</v>
      </c>
      <c r="H90" s="21" t="s">
        <v>80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4">
        <v>15</v>
      </c>
      <c r="T90" s="44">
        <v>15</v>
      </c>
      <c r="U90" s="44">
        <v>12</v>
      </c>
      <c r="V90" s="44">
        <v>0</v>
      </c>
      <c r="W90" s="44">
        <v>0</v>
      </c>
      <c r="X90" s="22">
        <v>0</v>
      </c>
      <c r="Y90" s="22">
        <v>0</v>
      </c>
      <c r="Z90" s="23"/>
    </row>
    <row r="91" spans="1:26" x14ac:dyDescent="0.25">
      <c r="A91" s="20">
        <v>131</v>
      </c>
      <c r="B91" s="20" t="s">
        <v>76</v>
      </c>
      <c r="C91" s="20" t="s">
        <v>74</v>
      </c>
      <c r="D91" s="15" t="s">
        <v>649</v>
      </c>
      <c r="E91" s="20"/>
      <c r="F91" s="20">
        <v>15</v>
      </c>
      <c r="G91" s="20">
        <v>0</v>
      </c>
      <c r="H91" s="20" t="s">
        <v>27</v>
      </c>
      <c r="I91" s="36">
        <v>0</v>
      </c>
      <c r="J91" s="36">
        <v>0</v>
      </c>
      <c r="K91" s="36">
        <v>0</v>
      </c>
      <c r="L91" s="36">
        <v>8</v>
      </c>
      <c r="M91" s="36">
        <v>7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4">
        <v>0</v>
      </c>
      <c r="T91" s="44">
        <v>0</v>
      </c>
      <c r="U91" s="44">
        <v>0</v>
      </c>
      <c r="V91" s="44">
        <v>0</v>
      </c>
      <c r="W91" s="44">
        <v>0</v>
      </c>
      <c r="X91" s="22">
        <v>0</v>
      </c>
      <c r="Y91" s="22">
        <v>0</v>
      </c>
      <c r="Z91" s="23"/>
    </row>
    <row r="92" spans="1:26" x14ac:dyDescent="0.25">
      <c r="A92" s="20">
        <v>132</v>
      </c>
      <c r="B92" s="20" t="s">
        <v>77</v>
      </c>
      <c r="C92" s="20" t="s">
        <v>78</v>
      </c>
      <c r="D92" s="15" t="s">
        <v>651</v>
      </c>
      <c r="E92" s="20"/>
      <c r="F92" s="20">
        <v>125</v>
      </c>
      <c r="G92" s="20">
        <v>0</v>
      </c>
      <c r="H92" s="20" t="s">
        <v>497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22">
        <v>125</v>
      </c>
      <c r="Y92" s="22">
        <v>0</v>
      </c>
      <c r="Z92" s="23"/>
    </row>
    <row r="93" spans="1:26" ht="30" x14ac:dyDescent="0.25">
      <c r="A93" s="20">
        <v>135</v>
      </c>
      <c r="B93" s="20" t="s">
        <v>639</v>
      </c>
      <c r="C93" s="20" t="s">
        <v>79</v>
      </c>
      <c r="D93" s="15" t="s">
        <v>649</v>
      </c>
      <c r="E93" s="20"/>
      <c r="F93" s="20">
        <v>12</v>
      </c>
      <c r="G93" s="20">
        <v>0</v>
      </c>
      <c r="H93" s="21" t="s">
        <v>80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4">
        <v>6</v>
      </c>
      <c r="T93" s="44">
        <v>6</v>
      </c>
      <c r="U93" s="44">
        <v>0</v>
      </c>
      <c r="V93" s="44">
        <v>0</v>
      </c>
      <c r="W93" s="44">
        <v>0</v>
      </c>
      <c r="X93" s="22">
        <v>0</v>
      </c>
      <c r="Y93" s="22">
        <v>0</v>
      </c>
      <c r="Z93" s="23"/>
    </row>
    <row r="94" spans="1:26" ht="30" x14ac:dyDescent="0.25">
      <c r="A94" s="20">
        <v>136</v>
      </c>
      <c r="B94" s="20" t="s">
        <v>82</v>
      </c>
      <c r="C94" s="20" t="s">
        <v>79</v>
      </c>
      <c r="D94" s="15" t="s">
        <v>649</v>
      </c>
      <c r="E94" s="20"/>
      <c r="F94" s="20">
        <v>4</v>
      </c>
      <c r="G94" s="20">
        <v>0</v>
      </c>
      <c r="H94" s="21" t="s">
        <v>80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4">
        <v>0</v>
      </c>
      <c r="T94" s="44">
        <v>0</v>
      </c>
      <c r="U94" s="44">
        <v>2</v>
      </c>
      <c r="V94" s="44">
        <v>2</v>
      </c>
      <c r="W94" s="44">
        <v>0</v>
      </c>
      <c r="X94" s="22">
        <v>0</v>
      </c>
      <c r="Y94" s="22">
        <v>0</v>
      </c>
      <c r="Z94" s="23"/>
    </row>
    <row r="95" spans="1:26" ht="30" x14ac:dyDescent="0.25">
      <c r="A95" s="12">
        <v>139</v>
      </c>
      <c r="B95" s="12" t="s">
        <v>232</v>
      </c>
      <c r="C95" s="12" t="s">
        <v>39</v>
      </c>
      <c r="D95" s="15" t="s">
        <v>649</v>
      </c>
      <c r="E95" s="12" t="s">
        <v>233</v>
      </c>
      <c r="F95" s="12">
        <v>85</v>
      </c>
      <c r="G95" s="12">
        <v>45</v>
      </c>
      <c r="H95" s="12" t="s">
        <v>27</v>
      </c>
      <c r="I95" s="32">
        <v>20</v>
      </c>
      <c r="J95" s="32">
        <v>20</v>
      </c>
      <c r="K95" s="32">
        <v>0</v>
      </c>
      <c r="L95" s="32">
        <v>0</v>
      </c>
      <c r="M95" s="32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13">
        <v>0</v>
      </c>
      <c r="Y95" s="13">
        <v>0</v>
      </c>
      <c r="Z95" s="3"/>
    </row>
    <row r="96" spans="1:26" x14ac:dyDescent="0.25">
      <c r="A96" s="20">
        <v>140</v>
      </c>
      <c r="B96" s="20" t="s">
        <v>83</v>
      </c>
      <c r="C96" s="20" t="s">
        <v>47</v>
      </c>
      <c r="D96" s="15" t="s">
        <v>650</v>
      </c>
      <c r="E96" s="20"/>
      <c r="F96" s="20">
        <v>35</v>
      </c>
      <c r="G96" s="20">
        <v>0</v>
      </c>
      <c r="H96" s="21" t="s">
        <v>80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4">
        <v>0</v>
      </c>
      <c r="T96" s="44">
        <v>0</v>
      </c>
      <c r="U96" s="44">
        <v>15</v>
      </c>
      <c r="V96" s="44">
        <v>15</v>
      </c>
      <c r="W96" s="44">
        <v>5</v>
      </c>
      <c r="X96" s="22">
        <v>0</v>
      </c>
      <c r="Y96" s="22">
        <v>0</v>
      </c>
      <c r="Z96" s="23"/>
    </row>
    <row r="97" spans="1:26" x14ac:dyDescent="0.25">
      <c r="A97" s="20">
        <v>143</v>
      </c>
      <c r="B97" s="20" t="s">
        <v>84</v>
      </c>
      <c r="C97" s="20" t="s">
        <v>36</v>
      </c>
      <c r="D97" s="15" t="s">
        <v>649</v>
      </c>
      <c r="E97" s="20"/>
      <c r="F97" s="20">
        <v>38</v>
      </c>
      <c r="G97" s="20">
        <v>0</v>
      </c>
      <c r="H97" s="21" t="s">
        <v>81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40">
        <v>0</v>
      </c>
      <c r="O97" s="40">
        <v>0</v>
      </c>
      <c r="P97" s="40">
        <v>10</v>
      </c>
      <c r="Q97" s="40">
        <v>15</v>
      </c>
      <c r="R97" s="40">
        <v>13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22">
        <v>0</v>
      </c>
      <c r="Y97" s="22">
        <v>0</v>
      </c>
      <c r="Z97" s="23"/>
    </row>
    <row r="98" spans="1:26" x14ac:dyDescent="0.25">
      <c r="A98" s="20">
        <v>145</v>
      </c>
      <c r="B98" s="20" t="s">
        <v>123</v>
      </c>
      <c r="C98" s="20" t="s">
        <v>116</v>
      </c>
      <c r="D98" s="15" t="s">
        <v>650</v>
      </c>
      <c r="E98" s="20"/>
      <c r="F98" s="20">
        <v>177</v>
      </c>
      <c r="G98" s="20">
        <v>0</v>
      </c>
      <c r="H98" s="21" t="s">
        <v>48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22">
        <v>0</v>
      </c>
      <c r="Y98" s="22">
        <v>177</v>
      </c>
      <c r="Z98" s="23"/>
    </row>
    <row r="99" spans="1:26" x14ac:dyDescent="0.25">
      <c r="A99" s="20">
        <v>146</v>
      </c>
      <c r="B99" s="20" t="s">
        <v>124</v>
      </c>
      <c r="C99" s="20" t="s">
        <v>54</v>
      </c>
      <c r="D99" s="15" t="s">
        <v>650</v>
      </c>
      <c r="E99" s="20"/>
      <c r="F99" s="20">
        <v>100</v>
      </c>
      <c r="G99" s="20">
        <v>0</v>
      </c>
      <c r="H99" s="21" t="s">
        <v>497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22">
        <v>100</v>
      </c>
      <c r="Y99" s="22">
        <v>0</v>
      </c>
      <c r="Z99" s="23"/>
    </row>
    <row r="100" spans="1:26" x14ac:dyDescent="0.25">
      <c r="A100" s="20">
        <v>148</v>
      </c>
      <c r="B100" s="20" t="s">
        <v>33</v>
      </c>
      <c r="C100" s="20" t="s">
        <v>24</v>
      </c>
      <c r="D100" s="15" t="s">
        <v>649</v>
      </c>
      <c r="E100" s="20" t="s">
        <v>34</v>
      </c>
      <c r="F100" s="20">
        <v>18</v>
      </c>
      <c r="G100" s="20">
        <v>0</v>
      </c>
      <c r="H100" s="20" t="s">
        <v>27</v>
      </c>
      <c r="I100" s="36">
        <v>0</v>
      </c>
      <c r="J100" s="36">
        <v>0</v>
      </c>
      <c r="K100" s="36">
        <v>0</v>
      </c>
      <c r="L100" s="36">
        <v>18</v>
      </c>
      <c r="M100" s="36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22">
        <v>0</v>
      </c>
      <c r="Y100" s="22">
        <v>0</v>
      </c>
      <c r="Z100" s="23"/>
    </row>
    <row r="101" spans="1:26" ht="18.75" customHeight="1" x14ac:dyDescent="0.25">
      <c r="A101" s="20">
        <v>149</v>
      </c>
      <c r="B101" s="20" t="s">
        <v>85</v>
      </c>
      <c r="C101" s="20" t="s">
        <v>86</v>
      </c>
      <c r="D101" s="5" t="s">
        <v>651</v>
      </c>
      <c r="E101" s="20" t="s">
        <v>87</v>
      </c>
      <c r="F101" s="20">
        <v>1</v>
      </c>
      <c r="G101" s="20">
        <v>0</v>
      </c>
      <c r="H101" s="21" t="s">
        <v>80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4">
        <v>0</v>
      </c>
      <c r="T101" s="44">
        <v>0</v>
      </c>
      <c r="U101" s="44">
        <v>0</v>
      </c>
      <c r="V101" s="44">
        <v>0</v>
      </c>
      <c r="W101" s="44">
        <v>1</v>
      </c>
      <c r="X101" s="22">
        <v>0</v>
      </c>
      <c r="Y101" s="22">
        <v>0</v>
      </c>
      <c r="Z101" s="23"/>
    </row>
    <row r="102" spans="1:26" x14ac:dyDescent="0.25">
      <c r="A102" s="20">
        <v>150</v>
      </c>
      <c r="B102" s="20" t="s">
        <v>88</v>
      </c>
      <c r="C102" s="20" t="s">
        <v>47</v>
      </c>
      <c r="D102" s="15" t="s">
        <v>650</v>
      </c>
      <c r="E102" s="20"/>
      <c r="F102" s="20">
        <v>18</v>
      </c>
      <c r="G102" s="20">
        <v>0</v>
      </c>
      <c r="H102" s="21" t="s">
        <v>48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22">
        <v>0</v>
      </c>
      <c r="Y102" s="22">
        <v>18</v>
      </c>
      <c r="Z102" s="23"/>
    </row>
    <row r="103" spans="1:26" x14ac:dyDescent="0.25">
      <c r="A103" s="20">
        <v>151</v>
      </c>
      <c r="B103" s="20" t="s">
        <v>35</v>
      </c>
      <c r="C103" s="20" t="s">
        <v>36</v>
      </c>
      <c r="D103" s="15" t="s">
        <v>649</v>
      </c>
      <c r="E103" s="20" t="s">
        <v>37</v>
      </c>
      <c r="F103" s="20">
        <v>10</v>
      </c>
      <c r="G103" s="20">
        <v>0</v>
      </c>
      <c r="H103" s="20" t="s">
        <v>27</v>
      </c>
      <c r="I103" s="36">
        <v>0</v>
      </c>
      <c r="J103" s="36">
        <v>0</v>
      </c>
      <c r="K103" s="36">
        <v>0</v>
      </c>
      <c r="L103" s="36">
        <v>10</v>
      </c>
      <c r="M103" s="36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4">
        <v>0</v>
      </c>
      <c r="T103" s="44">
        <v>0</v>
      </c>
      <c r="U103" s="44">
        <v>0</v>
      </c>
      <c r="V103" s="44">
        <v>0</v>
      </c>
      <c r="W103" s="44">
        <v>0</v>
      </c>
      <c r="X103" s="22">
        <v>0</v>
      </c>
      <c r="Y103" s="22">
        <v>0</v>
      </c>
      <c r="Z103" s="23"/>
    </row>
    <row r="104" spans="1:26" x14ac:dyDescent="0.25">
      <c r="A104" s="20">
        <v>153</v>
      </c>
      <c r="B104" s="20" t="s">
        <v>89</v>
      </c>
      <c r="C104" s="20" t="s">
        <v>57</v>
      </c>
      <c r="D104" s="12" t="s">
        <v>650</v>
      </c>
      <c r="E104" s="20"/>
      <c r="F104" s="20">
        <v>15</v>
      </c>
      <c r="G104" s="20">
        <v>0</v>
      </c>
      <c r="H104" s="21" t="s">
        <v>48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22">
        <v>0</v>
      </c>
      <c r="Y104" s="22">
        <v>15</v>
      </c>
      <c r="Z104" s="23"/>
    </row>
    <row r="105" spans="1:26" ht="30" x14ac:dyDescent="0.25">
      <c r="A105" s="20">
        <v>154</v>
      </c>
      <c r="B105" s="20" t="s">
        <v>90</v>
      </c>
      <c r="C105" s="20" t="s">
        <v>39</v>
      </c>
      <c r="D105" s="15" t="s">
        <v>649</v>
      </c>
      <c r="E105" s="20"/>
      <c r="F105" s="20">
        <v>45</v>
      </c>
      <c r="G105" s="20">
        <v>0</v>
      </c>
      <c r="H105" s="21" t="s">
        <v>497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4">
        <v>0</v>
      </c>
      <c r="T105" s="44">
        <v>0</v>
      </c>
      <c r="U105" s="44">
        <v>0</v>
      </c>
      <c r="V105" s="44">
        <v>0</v>
      </c>
      <c r="W105" s="44">
        <v>0</v>
      </c>
      <c r="X105" s="22">
        <v>45</v>
      </c>
      <c r="Y105" s="22">
        <v>0</v>
      </c>
      <c r="Z105" s="23"/>
    </row>
    <row r="106" spans="1:26" x14ac:dyDescent="0.25">
      <c r="A106" s="20">
        <v>155</v>
      </c>
      <c r="B106" s="20" t="s">
        <v>91</v>
      </c>
      <c r="C106" s="20" t="s">
        <v>36</v>
      </c>
      <c r="D106" s="15" t="s">
        <v>649</v>
      </c>
      <c r="E106" s="20"/>
      <c r="F106" s="20">
        <v>18</v>
      </c>
      <c r="G106" s="20">
        <v>0</v>
      </c>
      <c r="H106" s="21" t="s">
        <v>497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22">
        <v>18</v>
      </c>
      <c r="Y106" s="22">
        <v>0</v>
      </c>
      <c r="Z106" s="23"/>
    </row>
    <row r="107" spans="1:26" ht="30" x14ac:dyDescent="0.25">
      <c r="A107" s="20">
        <v>156</v>
      </c>
      <c r="B107" s="20" t="s">
        <v>92</v>
      </c>
      <c r="C107" s="20" t="s">
        <v>39</v>
      </c>
      <c r="D107" s="15" t="s">
        <v>649</v>
      </c>
      <c r="E107" s="20" t="s">
        <v>93</v>
      </c>
      <c r="F107" s="20">
        <v>12</v>
      </c>
      <c r="G107" s="20">
        <v>0</v>
      </c>
      <c r="H107" s="21" t="s">
        <v>80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4">
        <v>12</v>
      </c>
      <c r="T107" s="44">
        <v>0</v>
      </c>
      <c r="U107" s="44">
        <v>0</v>
      </c>
      <c r="V107" s="44">
        <v>0</v>
      </c>
      <c r="W107" s="44">
        <v>0</v>
      </c>
      <c r="X107" s="22">
        <v>0</v>
      </c>
      <c r="Y107" s="22">
        <v>0</v>
      </c>
      <c r="Z107" s="23"/>
    </row>
    <row r="108" spans="1:26" ht="30" x14ac:dyDescent="0.25">
      <c r="A108" s="20">
        <v>157</v>
      </c>
      <c r="B108" s="20" t="s">
        <v>94</v>
      </c>
      <c r="C108" s="20" t="s">
        <v>24</v>
      </c>
      <c r="D108" s="15" t="s">
        <v>649</v>
      </c>
      <c r="E108" s="20"/>
      <c r="F108" s="20">
        <v>150</v>
      </c>
      <c r="G108" s="20">
        <v>0</v>
      </c>
      <c r="H108" s="21" t="s">
        <v>48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22">
        <v>0</v>
      </c>
      <c r="Y108" s="22">
        <v>150</v>
      </c>
      <c r="Z108" s="23"/>
    </row>
    <row r="109" spans="1:26" x14ac:dyDescent="0.25">
      <c r="A109" s="20">
        <v>158</v>
      </c>
      <c r="B109" s="20" t="s">
        <v>95</v>
      </c>
      <c r="C109" s="20" t="s">
        <v>44</v>
      </c>
      <c r="D109" s="20" t="s">
        <v>650</v>
      </c>
      <c r="E109" s="20"/>
      <c r="F109" s="20">
        <v>31</v>
      </c>
      <c r="G109" s="20">
        <v>0</v>
      </c>
      <c r="H109" s="21" t="s">
        <v>48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4">
        <v>0</v>
      </c>
      <c r="T109" s="44">
        <v>0</v>
      </c>
      <c r="U109" s="44">
        <v>0</v>
      </c>
      <c r="V109" s="44">
        <v>0</v>
      </c>
      <c r="W109" s="44">
        <v>0</v>
      </c>
      <c r="X109" s="22">
        <v>0</v>
      </c>
      <c r="Y109" s="22">
        <v>31</v>
      </c>
      <c r="Z109" s="23"/>
    </row>
    <row r="110" spans="1:26" ht="30" x14ac:dyDescent="0.25">
      <c r="A110" s="20">
        <v>159</v>
      </c>
      <c r="B110" s="20" t="s">
        <v>96</v>
      </c>
      <c r="C110" s="20" t="s">
        <v>59</v>
      </c>
      <c r="D110" s="12" t="s">
        <v>650</v>
      </c>
      <c r="E110" s="20"/>
      <c r="F110" s="20">
        <v>12</v>
      </c>
      <c r="G110" s="20">
        <v>0</v>
      </c>
      <c r="H110" s="21" t="s">
        <v>48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22">
        <v>0</v>
      </c>
      <c r="Y110" s="22">
        <v>12</v>
      </c>
      <c r="Z110" s="23"/>
    </row>
    <row r="111" spans="1:26" ht="30" x14ac:dyDescent="0.25">
      <c r="A111" s="20">
        <v>160</v>
      </c>
      <c r="B111" s="20" t="s">
        <v>97</v>
      </c>
      <c r="C111" s="20" t="s">
        <v>54</v>
      </c>
      <c r="D111" s="15" t="s">
        <v>650</v>
      </c>
      <c r="E111" s="20"/>
      <c r="F111" s="20">
        <v>6</v>
      </c>
      <c r="G111" s="20">
        <v>0</v>
      </c>
      <c r="H111" s="21" t="s">
        <v>48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4">
        <v>0</v>
      </c>
      <c r="T111" s="44">
        <v>0</v>
      </c>
      <c r="U111" s="44">
        <v>0</v>
      </c>
      <c r="V111" s="44">
        <v>0</v>
      </c>
      <c r="W111" s="44">
        <v>0</v>
      </c>
      <c r="X111" s="22">
        <v>0</v>
      </c>
      <c r="Y111" s="22">
        <v>6</v>
      </c>
      <c r="Z111" s="23"/>
    </row>
    <row r="112" spans="1:26" x14ac:dyDescent="0.25">
      <c r="A112" s="20">
        <v>161</v>
      </c>
      <c r="B112" s="20" t="s">
        <v>98</v>
      </c>
      <c r="C112" s="20" t="s">
        <v>24</v>
      </c>
      <c r="D112" s="15" t="s">
        <v>649</v>
      </c>
      <c r="E112" s="20" t="s">
        <v>99</v>
      </c>
      <c r="F112" s="20">
        <v>40</v>
      </c>
      <c r="G112" s="20"/>
      <c r="H112" s="21" t="s">
        <v>80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4">
        <v>0</v>
      </c>
      <c r="T112" s="44">
        <v>0</v>
      </c>
      <c r="U112" s="44">
        <v>10</v>
      </c>
      <c r="V112" s="44">
        <v>15</v>
      </c>
      <c r="W112" s="44">
        <v>15</v>
      </c>
      <c r="X112" s="22">
        <v>0</v>
      </c>
      <c r="Y112" s="22">
        <v>0</v>
      </c>
      <c r="Z112" s="23"/>
    </row>
    <row r="113" spans="1:26" x14ac:dyDescent="0.25">
      <c r="A113" s="20">
        <v>162</v>
      </c>
      <c r="B113" s="20" t="s">
        <v>100</v>
      </c>
      <c r="C113" s="20" t="s">
        <v>86</v>
      </c>
      <c r="D113" s="5" t="s">
        <v>651</v>
      </c>
      <c r="E113" s="20" t="s">
        <v>101</v>
      </c>
      <c r="F113" s="20">
        <v>1</v>
      </c>
      <c r="G113" s="20">
        <v>0</v>
      </c>
      <c r="H113" s="21" t="s">
        <v>48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22">
        <v>0</v>
      </c>
      <c r="Y113" s="22">
        <v>1</v>
      </c>
      <c r="Z113" s="23"/>
    </row>
    <row r="114" spans="1:26" x14ac:dyDescent="0.25">
      <c r="A114" s="20">
        <v>163</v>
      </c>
      <c r="B114" s="20" t="s">
        <v>102</v>
      </c>
      <c r="C114" s="20" t="s">
        <v>74</v>
      </c>
      <c r="D114" s="15" t="s">
        <v>649</v>
      </c>
      <c r="E114" s="20"/>
      <c r="F114" s="20">
        <v>5</v>
      </c>
      <c r="G114" s="20">
        <v>0</v>
      </c>
      <c r="H114" s="21" t="s">
        <v>80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4">
        <v>3</v>
      </c>
      <c r="T114" s="44">
        <v>2</v>
      </c>
      <c r="U114" s="44">
        <v>0</v>
      </c>
      <c r="V114" s="44">
        <v>0</v>
      </c>
      <c r="W114" s="44">
        <v>0</v>
      </c>
      <c r="X114" s="22">
        <v>0</v>
      </c>
      <c r="Y114" s="22">
        <v>0</v>
      </c>
      <c r="Z114" s="23"/>
    </row>
    <row r="115" spans="1:26" ht="30" x14ac:dyDescent="0.25">
      <c r="A115" s="20">
        <v>164</v>
      </c>
      <c r="B115" s="20" t="s">
        <v>103</v>
      </c>
      <c r="C115" s="20" t="s">
        <v>79</v>
      </c>
      <c r="D115" s="15" t="s">
        <v>649</v>
      </c>
      <c r="E115" s="20" t="s">
        <v>104</v>
      </c>
      <c r="F115" s="20">
        <v>6</v>
      </c>
      <c r="G115" s="20">
        <v>0</v>
      </c>
      <c r="H115" s="21" t="s">
        <v>81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40">
        <v>0</v>
      </c>
      <c r="O115" s="40">
        <v>0</v>
      </c>
      <c r="P115" s="40">
        <v>0</v>
      </c>
      <c r="Q115" s="40">
        <v>3</v>
      </c>
      <c r="R115" s="40">
        <v>3</v>
      </c>
      <c r="S115" s="44">
        <v>0</v>
      </c>
      <c r="T115" s="44">
        <v>0</v>
      </c>
      <c r="U115" s="44">
        <v>0</v>
      </c>
      <c r="V115" s="44">
        <v>0</v>
      </c>
      <c r="W115" s="44">
        <v>0</v>
      </c>
      <c r="X115" s="22">
        <v>0</v>
      </c>
      <c r="Y115" s="22">
        <v>0</v>
      </c>
      <c r="Z115" s="23"/>
    </row>
    <row r="116" spans="1:26" x14ac:dyDescent="0.25">
      <c r="A116" s="20">
        <v>166</v>
      </c>
      <c r="B116" s="20" t="s">
        <v>105</v>
      </c>
      <c r="C116" s="20" t="s">
        <v>59</v>
      </c>
      <c r="D116" s="12" t="s">
        <v>650</v>
      </c>
      <c r="E116" s="20"/>
      <c r="F116" s="20">
        <v>50</v>
      </c>
      <c r="G116" s="20">
        <v>0</v>
      </c>
      <c r="H116" s="21" t="s">
        <v>48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4">
        <v>0</v>
      </c>
      <c r="T116" s="44">
        <v>0</v>
      </c>
      <c r="U116" s="44">
        <v>0</v>
      </c>
      <c r="V116" s="44">
        <v>0</v>
      </c>
      <c r="W116" s="44">
        <v>0</v>
      </c>
      <c r="X116" s="22">
        <v>0</v>
      </c>
      <c r="Y116" s="22">
        <v>50</v>
      </c>
      <c r="Z116" s="23"/>
    </row>
    <row r="117" spans="1:26" x14ac:dyDescent="0.25">
      <c r="A117" s="20" t="s">
        <v>660</v>
      </c>
      <c r="B117" s="20" t="s">
        <v>106</v>
      </c>
      <c r="C117" s="20" t="s">
        <v>74</v>
      </c>
      <c r="D117" s="15" t="s">
        <v>649</v>
      </c>
      <c r="E117" s="20"/>
      <c r="F117" s="20">
        <v>224</v>
      </c>
      <c r="G117" s="20">
        <v>0</v>
      </c>
      <c r="H117" s="21" t="s">
        <v>497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0</v>
      </c>
      <c r="X117" s="22">
        <v>224</v>
      </c>
      <c r="Y117" s="22">
        <v>0</v>
      </c>
      <c r="Z117" s="23"/>
    </row>
    <row r="118" spans="1:26" x14ac:dyDescent="0.25">
      <c r="A118" s="20">
        <v>168</v>
      </c>
      <c r="B118" s="20" t="s">
        <v>107</v>
      </c>
      <c r="C118" s="20" t="s">
        <v>54</v>
      </c>
      <c r="D118" s="15" t="s">
        <v>650</v>
      </c>
      <c r="E118" s="20"/>
      <c r="F118" s="20">
        <v>12</v>
      </c>
      <c r="G118" s="20">
        <v>0</v>
      </c>
      <c r="H118" s="21" t="s">
        <v>27</v>
      </c>
      <c r="I118" s="36">
        <v>0</v>
      </c>
      <c r="J118" s="36">
        <v>6</v>
      </c>
      <c r="K118" s="36">
        <v>6</v>
      </c>
      <c r="L118" s="36">
        <v>0</v>
      </c>
      <c r="M118" s="36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22">
        <v>0</v>
      </c>
      <c r="Y118" s="22">
        <v>0</v>
      </c>
      <c r="Z118" s="23"/>
    </row>
    <row r="119" spans="1:26" ht="30" x14ac:dyDescent="0.25">
      <c r="A119" s="20">
        <v>169</v>
      </c>
      <c r="B119" s="20" t="s">
        <v>108</v>
      </c>
      <c r="C119" s="20" t="s">
        <v>39</v>
      </c>
      <c r="D119" s="15" t="s">
        <v>649</v>
      </c>
      <c r="E119" s="20"/>
      <c r="F119" s="20">
        <v>30</v>
      </c>
      <c r="G119" s="20">
        <v>0</v>
      </c>
      <c r="H119" s="21" t="s">
        <v>48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4">
        <v>0</v>
      </c>
      <c r="T119" s="44">
        <v>0</v>
      </c>
      <c r="U119" s="44">
        <v>0</v>
      </c>
      <c r="V119" s="44">
        <v>0</v>
      </c>
      <c r="W119" s="44">
        <v>0</v>
      </c>
      <c r="X119" s="22">
        <v>0</v>
      </c>
      <c r="Y119" s="22">
        <v>30</v>
      </c>
      <c r="Z119" s="23"/>
    </row>
    <row r="120" spans="1:26" ht="30" x14ac:dyDescent="0.25">
      <c r="A120" s="20">
        <v>170</v>
      </c>
      <c r="B120" s="20" t="s">
        <v>109</v>
      </c>
      <c r="C120" s="20" t="s">
        <v>110</v>
      </c>
      <c r="D120" s="5" t="s">
        <v>651</v>
      </c>
      <c r="E120" s="20"/>
      <c r="F120" s="20">
        <v>4</v>
      </c>
      <c r="G120" s="20">
        <v>0</v>
      </c>
      <c r="H120" s="21" t="s">
        <v>80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4">
        <v>0</v>
      </c>
      <c r="T120" s="44">
        <v>2</v>
      </c>
      <c r="U120" s="44">
        <v>2</v>
      </c>
      <c r="V120" s="44">
        <v>0</v>
      </c>
      <c r="W120" s="44">
        <v>0</v>
      </c>
      <c r="X120" s="22">
        <v>0</v>
      </c>
      <c r="Y120" s="22">
        <v>0</v>
      </c>
      <c r="Z120" s="23"/>
    </row>
    <row r="121" spans="1:26" ht="30" x14ac:dyDescent="0.25">
      <c r="A121" s="20">
        <v>172</v>
      </c>
      <c r="B121" s="20" t="s">
        <v>111</v>
      </c>
      <c r="C121" s="20" t="s">
        <v>29</v>
      </c>
      <c r="D121" s="15" t="s">
        <v>649</v>
      </c>
      <c r="E121" s="20"/>
      <c r="F121" s="20">
        <v>91</v>
      </c>
      <c r="G121" s="20">
        <v>0</v>
      </c>
      <c r="H121" s="21" t="s">
        <v>48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22">
        <v>0</v>
      </c>
      <c r="Y121" s="22">
        <v>91</v>
      </c>
      <c r="Z121" s="23"/>
    </row>
    <row r="122" spans="1:26" x14ac:dyDescent="0.25">
      <c r="A122" s="20">
        <v>173</v>
      </c>
      <c r="B122" s="20" t="s">
        <v>112</v>
      </c>
      <c r="C122" s="20" t="s">
        <v>113</v>
      </c>
      <c r="D122" s="12" t="s">
        <v>651</v>
      </c>
      <c r="E122" s="20"/>
      <c r="F122" s="20">
        <v>243</v>
      </c>
      <c r="G122" s="20">
        <v>0</v>
      </c>
      <c r="H122" s="21" t="s">
        <v>48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22">
        <v>0</v>
      </c>
      <c r="Y122" s="22">
        <v>243</v>
      </c>
      <c r="Z122" s="23"/>
    </row>
    <row r="123" spans="1:26" x14ac:dyDescent="0.25">
      <c r="A123" s="20">
        <v>174</v>
      </c>
      <c r="B123" s="20" t="s">
        <v>114</v>
      </c>
      <c r="C123" s="20" t="s">
        <v>74</v>
      </c>
      <c r="D123" s="15" t="s">
        <v>649</v>
      </c>
      <c r="E123" s="20"/>
      <c r="F123" s="20">
        <v>64</v>
      </c>
      <c r="G123" s="20">
        <v>0</v>
      </c>
      <c r="H123" s="21" t="s">
        <v>48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0</v>
      </c>
      <c r="X123" s="22">
        <v>0</v>
      </c>
      <c r="Y123" s="22">
        <v>64</v>
      </c>
      <c r="Z123" s="23"/>
    </row>
    <row r="124" spans="1:26" x14ac:dyDescent="0.25">
      <c r="A124" s="20">
        <v>175</v>
      </c>
      <c r="B124" s="20" t="s">
        <v>115</v>
      </c>
      <c r="C124" s="20" t="s">
        <v>116</v>
      </c>
      <c r="D124" s="15" t="s">
        <v>650</v>
      </c>
      <c r="E124" s="20"/>
      <c r="F124" s="20">
        <v>3</v>
      </c>
      <c r="G124" s="20">
        <v>0</v>
      </c>
      <c r="H124" s="21" t="s">
        <v>80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3</v>
      </c>
      <c r="X124" s="22">
        <v>0</v>
      </c>
      <c r="Y124" s="22">
        <v>0</v>
      </c>
      <c r="Z124" s="23"/>
    </row>
    <row r="125" spans="1:26" x14ac:dyDescent="0.25">
      <c r="A125" s="20">
        <v>177</v>
      </c>
      <c r="B125" s="20" t="s">
        <v>117</v>
      </c>
      <c r="C125" s="20" t="s">
        <v>74</v>
      </c>
      <c r="D125" s="15" t="s">
        <v>649</v>
      </c>
      <c r="E125" s="20"/>
      <c r="F125" s="20">
        <v>4</v>
      </c>
      <c r="G125" s="20">
        <v>0</v>
      </c>
      <c r="H125" s="21" t="s">
        <v>81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40">
        <v>0</v>
      </c>
      <c r="O125" s="40">
        <v>2</v>
      </c>
      <c r="P125" s="40">
        <v>2</v>
      </c>
      <c r="Q125" s="40">
        <v>0</v>
      </c>
      <c r="R125" s="40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22">
        <v>0</v>
      </c>
      <c r="Y125" s="22">
        <v>0</v>
      </c>
      <c r="Z125" s="23"/>
    </row>
    <row r="126" spans="1:26" ht="30" x14ac:dyDescent="0.25">
      <c r="A126" s="20">
        <v>178</v>
      </c>
      <c r="B126" s="20" t="s">
        <v>118</v>
      </c>
      <c r="C126" s="20" t="s">
        <v>110</v>
      </c>
      <c r="D126" s="5" t="s">
        <v>651</v>
      </c>
      <c r="E126" s="20"/>
      <c r="F126" s="20">
        <v>34</v>
      </c>
      <c r="G126" s="20">
        <v>0</v>
      </c>
      <c r="H126" s="21" t="s">
        <v>497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22">
        <v>34</v>
      </c>
      <c r="Y126" s="22">
        <v>0</v>
      </c>
      <c r="Z126" s="23"/>
    </row>
    <row r="127" spans="1:26" x14ac:dyDescent="0.25">
      <c r="A127" s="20">
        <v>181</v>
      </c>
      <c r="B127" s="20" t="s">
        <v>119</v>
      </c>
      <c r="C127" s="20" t="s">
        <v>59</v>
      </c>
      <c r="D127" s="12" t="s">
        <v>650</v>
      </c>
      <c r="E127" s="20"/>
      <c r="F127" s="20">
        <v>100</v>
      </c>
      <c r="G127" s="20">
        <v>0</v>
      </c>
      <c r="H127" s="21" t="s">
        <v>80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15</v>
      </c>
      <c r="S127" s="44">
        <v>25</v>
      </c>
      <c r="T127" s="44">
        <v>30</v>
      </c>
      <c r="U127" s="44">
        <v>30</v>
      </c>
      <c r="V127" s="44">
        <v>0</v>
      </c>
      <c r="W127" s="44">
        <v>0</v>
      </c>
      <c r="X127" s="22">
        <v>0</v>
      </c>
      <c r="Y127" s="22">
        <v>0</v>
      </c>
      <c r="Z127" s="23"/>
    </row>
    <row r="128" spans="1:26" x14ac:dyDescent="0.25">
      <c r="A128" s="20">
        <v>184</v>
      </c>
      <c r="B128" s="20" t="s">
        <v>120</v>
      </c>
      <c r="C128" s="20" t="s">
        <v>29</v>
      </c>
      <c r="D128" s="15" t="s">
        <v>649</v>
      </c>
      <c r="E128" s="20"/>
      <c r="F128" s="20">
        <v>99</v>
      </c>
      <c r="G128" s="20">
        <v>0</v>
      </c>
      <c r="H128" s="21" t="s">
        <v>27</v>
      </c>
      <c r="I128" s="36">
        <v>0</v>
      </c>
      <c r="J128" s="36">
        <v>0</v>
      </c>
      <c r="K128" s="36">
        <v>35</v>
      </c>
      <c r="L128" s="36">
        <v>35</v>
      </c>
      <c r="M128" s="36">
        <v>29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22">
        <v>0</v>
      </c>
      <c r="Y128" s="22">
        <v>0</v>
      </c>
      <c r="Z128" s="23"/>
    </row>
    <row r="129" spans="1:26" ht="29.25" customHeight="1" x14ac:dyDescent="0.25">
      <c r="A129" s="20">
        <v>185</v>
      </c>
      <c r="B129" s="20" t="s">
        <v>121</v>
      </c>
      <c r="C129" s="20" t="s">
        <v>29</v>
      </c>
      <c r="D129" s="15" t="s">
        <v>649</v>
      </c>
      <c r="E129" s="20"/>
      <c r="F129" s="20">
        <v>17</v>
      </c>
      <c r="G129" s="20">
        <v>0</v>
      </c>
      <c r="H129" s="21" t="s">
        <v>27</v>
      </c>
      <c r="I129" s="36">
        <v>0</v>
      </c>
      <c r="J129" s="36">
        <v>0</v>
      </c>
      <c r="K129" s="36">
        <v>10</v>
      </c>
      <c r="L129" s="36">
        <v>7</v>
      </c>
      <c r="M129" s="36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22">
        <v>0</v>
      </c>
      <c r="Y129" s="22">
        <v>0</v>
      </c>
      <c r="Z129" s="23"/>
    </row>
    <row r="130" spans="1:26" ht="30" x14ac:dyDescent="0.25">
      <c r="A130" s="20">
        <v>187</v>
      </c>
      <c r="B130" s="20" t="s">
        <v>122</v>
      </c>
      <c r="C130" s="20" t="s">
        <v>79</v>
      </c>
      <c r="D130" s="15" t="s">
        <v>649</v>
      </c>
      <c r="E130" s="20"/>
      <c r="F130" s="20">
        <v>746</v>
      </c>
      <c r="G130" s="20">
        <v>0</v>
      </c>
      <c r="H130" s="21" t="s">
        <v>48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22">
        <v>0</v>
      </c>
      <c r="Y130" s="22">
        <v>746</v>
      </c>
      <c r="Z130" s="23"/>
    </row>
    <row r="131" spans="1:26" x14ac:dyDescent="0.25">
      <c r="A131" s="5">
        <v>188</v>
      </c>
      <c r="B131" s="5" t="s">
        <v>566</v>
      </c>
      <c r="C131" s="5" t="s">
        <v>74</v>
      </c>
      <c r="D131" s="15" t="s">
        <v>649</v>
      </c>
      <c r="E131" s="5" t="s">
        <v>238</v>
      </c>
      <c r="F131" s="5">
        <v>3</v>
      </c>
      <c r="G131" s="5"/>
      <c r="H131" s="7" t="s">
        <v>81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9">
        <v>0</v>
      </c>
      <c r="O131" s="39">
        <v>3</v>
      </c>
      <c r="P131" s="39">
        <v>0</v>
      </c>
      <c r="Q131" s="39">
        <v>0</v>
      </c>
      <c r="R131" s="39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8">
        <v>0</v>
      </c>
      <c r="Y131" s="8">
        <v>0</v>
      </c>
      <c r="Z131" s="4"/>
    </row>
    <row r="132" spans="1:26" x14ac:dyDescent="0.25">
      <c r="A132" s="5">
        <v>190</v>
      </c>
      <c r="B132" s="5" t="s">
        <v>567</v>
      </c>
      <c r="C132" s="5" t="s">
        <v>74</v>
      </c>
      <c r="D132" s="15" t="s">
        <v>649</v>
      </c>
      <c r="E132" s="5" t="s">
        <v>238</v>
      </c>
      <c r="F132" s="5">
        <v>4</v>
      </c>
      <c r="G132" s="5"/>
      <c r="H132" s="7" t="s">
        <v>81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9">
        <v>0</v>
      </c>
      <c r="O132" s="39">
        <v>4</v>
      </c>
      <c r="P132" s="39">
        <v>0</v>
      </c>
      <c r="Q132" s="39">
        <v>0</v>
      </c>
      <c r="R132" s="39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8">
        <v>0</v>
      </c>
      <c r="Y132" s="8">
        <v>0</v>
      </c>
      <c r="Z132" s="4"/>
    </row>
    <row r="133" spans="1:26" x14ac:dyDescent="0.25">
      <c r="A133" s="5">
        <v>192</v>
      </c>
      <c r="B133" s="5" t="s">
        <v>568</v>
      </c>
      <c r="C133" s="5" t="s">
        <v>59</v>
      </c>
      <c r="D133" s="12" t="s">
        <v>650</v>
      </c>
      <c r="E133" s="5" t="s">
        <v>569</v>
      </c>
      <c r="F133" s="5">
        <v>4</v>
      </c>
      <c r="G133" s="5"/>
      <c r="H133" s="7" t="s">
        <v>242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8">
        <v>0</v>
      </c>
      <c r="Y133" s="8">
        <v>4</v>
      </c>
      <c r="Z133" s="4"/>
    </row>
    <row r="134" spans="1:26" x14ac:dyDescent="0.25">
      <c r="A134" s="5">
        <v>193</v>
      </c>
      <c r="B134" s="5" t="s">
        <v>570</v>
      </c>
      <c r="C134" s="5" t="s">
        <v>36</v>
      </c>
      <c r="D134" s="15" t="s">
        <v>649</v>
      </c>
      <c r="E134" s="5" t="s">
        <v>238</v>
      </c>
      <c r="F134" s="5">
        <v>60</v>
      </c>
      <c r="G134" s="5"/>
      <c r="H134" s="7" t="s">
        <v>242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8">
        <v>0</v>
      </c>
      <c r="Y134" s="8">
        <v>60</v>
      </c>
      <c r="Z134" s="4"/>
    </row>
    <row r="135" spans="1:26" x14ac:dyDescent="0.25">
      <c r="A135" s="5">
        <v>194</v>
      </c>
      <c r="B135" s="5" t="s">
        <v>571</v>
      </c>
      <c r="C135" s="5" t="s">
        <v>36</v>
      </c>
      <c r="D135" s="15" t="s">
        <v>649</v>
      </c>
      <c r="E135" s="5" t="s">
        <v>238</v>
      </c>
      <c r="F135" s="5">
        <v>2</v>
      </c>
      <c r="G135" s="5"/>
      <c r="H135" s="7" t="s">
        <v>81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9">
        <v>2</v>
      </c>
      <c r="O135" s="39">
        <v>0</v>
      </c>
      <c r="P135" s="39">
        <v>0</v>
      </c>
      <c r="Q135" s="39">
        <v>0</v>
      </c>
      <c r="R135" s="39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8">
        <v>0</v>
      </c>
      <c r="Y135" s="8">
        <v>0</v>
      </c>
      <c r="Z135" s="4"/>
    </row>
    <row r="136" spans="1:26" x14ac:dyDescent="0.25">
      <c r="A136" s="5">
        <v>195</v>
      </c>
      <c r="B136" s="5" t="s">
        <v>572</v>
      </c>
      <c r="C136" s="5" t="s">
        <v>29</v>
      </c>
      <c r="D136" s="15" t="s">
        <v>649</v>
      </c>
      <c r="E136" s="5" t="s">
        <v>238</v>
      </c>
      <c r="F136" s="5">
        <v>6</v>
      </c>
      <c r="G136" s="5"/>
      <c r="H136" s="7" t="s">
        <v>242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8">
        <v>0</v>
      </c>
      <c r="Y136" s="8">
        <v>6</v>
      </c>
      <c r="Z136" s="4"/>
    </row>
    <row r="137" spans="1:26" x14ac:dyDescent="0.25">
      <c r="A137" s="5">
        <v>196</v>
      </c>
      <c r="B137" s="5" t="s">
        <v>573</v>
      </c>
      <c r="C137" s="5" t="s">
        <v>47</v>
      </c>
      <c r="D137" s="15" t="s">
        <v>650</v>
      </c>
      <c r="E137" s="5" t="s">
        <v>238</v>
      </c>
      <c r="F137" s="5">
        <v>18</v>
      </c>
      <c r="G137" s="5"/>
      <c r="H137" s="7" t="s">
        <v>80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43">
        <v>9</v>
      </c>
      <c r="T137" s="43">
        <v>9</v>
      </c>
      <c r="U137" s="43">
        <v>0</v>
      </c>
      <c r="V137" s="43">
        <v>0</v>
      </c>
      <c r="W137" s="43">
        <v>0</v>
      </c>
      <c r="X137" s="8">
        <v>0</v>
      </c>
      <c r="Y137" s="8">
        <v>0</v>
      </c>
      <c r="Z137" s="4"/>
    </row>
    <row r="138" spans="1:26" ht="15" customHeight="1" x14ac:dyDescent="0.25">
      <c r="A138" s="5">
        <v>197</v>
      </c>
      <c r="B138" s="5" t="s">
        <v>574</v>
      </c>
      <c r="C138" s="5" t="s">
        <v>176</v>
      </c>
      <c r="D138" s="15" t="s">
        <v>651</v>
      </c>
      <c r="E138" s="5" t="s">
        <v>575</v>
      </c>
      <c r="F138" s="5">
        <v>578</v>
      </c>
      <c r="G138" s="5"/>
      <c r="H138" s="7" t="s">
        <v>242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8">
        <v>0</v>
      </c>
      <c r="Y138" s="8">
        <v>578</v>
      </c>
      <c r="Z138" s="4"/>
    </row>
    <row r="139" spans="1:26" ht="30" x14ac:dyDescent="0.25">
      <c r="A139" s="5">
        <v>198</v>
      </c>
      <c r="B139" s="5" t="s">
        <v>576</v>
      </c>
      <c r="C139" s="5" t="s">
        <v>577</v>
      </c>
      <c r="D139" s="5" t="s">
        <v>649</v>
      </c>
      <c r="E139" s="5" t="s">
        <v>238</v>
      </c>
      <c r="F139" s="5">
        <v>10</v>
      </c>
      <c r="G139" s="5"/>
      <c r="H139" s="7" t="s">
        <v>81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9">
        <v>0</v>
      </c>
      <c r="O139" s="39">
        <v>5</v>
      </c>
      <c r="P139" s="39">
        <v>5</v>
      </c>
      <c r="Q139" s="39">
        <v>0</v>
      </c>
      <c r="R139" s="39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8">
        <v>0</v>
      </c>
      <c r="Y139" s="8">
        <v>0</v>
      </c>
      <c r="Z139" s="4"/>
    </row>
    <row r="140" spans="1:26" ht="30" x14ac:dyDescent="0.25">
      <c r="A140" s="5">
        <v>199</v>
      </c>
      <c r="B140" s="5" t="s">
        <v>578</v>
      </c>
      <c r="C140" s="5" t="s">
        <v>74</v>
      </c>
      <c r="D140" s="15" t="s">
        <v>649</v>
      </c>
      <c r="E140" s="5" t="s">
        <v>238</v>
      </c>
      <c r="F140" s="5">
        <v>3</v>
      </c>
      <c r="G140" s="5"/>
      <c r="H140" s="7" t="s">
        <v>81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9">
        <v>0</v>
      </c>
      <c r="O140" s="39">
        <v>3</v>
      </c>
      <c r="P140" s="39">
        <v>0</v>
      </c>
      <c r="Q140" s="39">
        <v>0</v>
      </c>
      <c r="R140" s="39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8">
        <v>0</v>
      </c>
      <c r="Y140" s="8">
        <v>0</v>
      </c>
      <c r="Z140" s="4"/>
    </row>
    <row r="141" spans="1:26" ht="30" x14ac:dyDescent="0.25">
      <c r="A141" s="5">
        <v>200</v>
      </c>
      <c r="B141" s="5" t="s">
        <v>579</v>
      </c>
      <c r="C141" s="5" t="s">
        <v>110</v>
      </c>
      <c r="D141" s="5" t="s">
        <v>651</v>
      </c>
      <c r="E141" s="5" t="s">
        <v>395</v>
      </c>
      <c r="F141" s="5">
        <v>3</v>
      </c>
      <c r="G141" s="5"/>
      <c r="H141" s="7" t="s">
        <v>27</v>
      </c>
      <c r="I141" s="34">
        <v>3</v>
      </c>
      <c r="J141" s="34">
        <v>0</v>
      </c>
      <c r="K141" s="34">
        <v>0</v>
      </c>
      <c r="L141" s="34">
        <v>0</v>
      </c>
      <c r="M141" s="34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8">
        <v>0</v>
      </c>
      <c r="Y141" s="8">
        <v>0</v>
      </c>
      <c r="Z141" s="4"/>
    </row>
    <row r="142" spans="1:26" x14ac:dyDescent="0.25">
      <c r="A142" s="5">
        <v>201</v>
      </c>
      <c r="B142" s="5" t="s">
        <v>580</v>
      </c>
      <c r="C142" s="5" t="s">
        <v>236</v>
      </c>
      <c r="D142" s="5" t="s">
        <v>651</v>
      </c>
      <c r="E142" s="5"/>
      <c r="F142" s="5">
        <v>1</v>
      </c>
      <c r="G142" s="5"/>
      <c r="H142" s="7" t="s">
        <v>45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8">
        <v>0</v>
      </c>
      <c r="Y142" s="8">
        <v>1</v>
      </c>
      <c r="Z142" s="4"/>
    </row>
    <row r="143" spans="1:26" x14ac:dyDescent="0.25">
      <c r="A143" s="15">
        <v>202</v>
      </c>
      <c r="B143" s="15" t="s">
        <v>363</v>
      </c>
      <c r="C143" s="15" t="s">
        <v>39</v>
      </c>
      <c r="D143" s="15" t="s">
        <v>649</v>
      </c>
      <c r="E143" s="15" t="s">
        <v>364</v>
      </c>
      <c r="F143" s="15">
        <v>1</v>
      </c>
      <c r="G143" s="15"/>
      <c r="H143" s="15" t="s">
        <v>27</v>
      </c>
      <c r="I143" s="33">
        <v>0</v>
      </c>
      <c r="J143" s="33">
        <v>1</v>
      </c>
      <c r="K143" s="33">
        <v>0</v>
      </c>
      <c r="L143" s="33">
        <v>0</v>
      </c>
      <c r="M143" s="33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17">
        <v>0</v>
      </c>
      <c r="Y143" s="17">
        <v>0</v>
      </c>
      <c r="Z143" s="18"/>
    </row>
    <row r="144" spans="1:26" x14ac:dyDescent="0.25">
      <c r="A144" s="15">
        <v>204</v>
      </c>
      <c r="B144" s="15" t="s">
        <v>376</v>
      </c>
      <c r="C144" s="15" t="s">
        <v>246</v>
      </c>
      <c r="D144" s="15" t="s">
        <v>651</v>
      </c>
      <c r="E144" s="15" t="s">
        <v>377</v>
      </c>
      <c r="F144" s="15">
        <v>1</v>
      </c>
      <c r="G144" s="15"/>
      <c r="H144" s="15" t="s">
        <v>27</v>
      </c>
      <c r="I144" s="33">
        <v>1</v>
      </c>
      <c r="J144" s="33">
        <v>0</v>
      </c>
      <c r="K144" s="33">
        <v>0</v>
      </c>
      <c r="L144" s="33">
        <v>0</v>
      </c>
      <c r="M144" s="33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17">
        <v>0</v>
      </c>
      <c r="Y144" s="17">
        <v>0</v>
      </c>
      <c r="Z144" s="18"/>
    </row>
    <row r="145" spans="1:26" x14ac:dyDescent="0.25">
      <c r="A145" s="5">
        <v>205</v>
      </c>
      <c r="B145" s="5" t="s">
        <v>581</v>
      </c>
      <c r="C145" s="5" t="s">
        <v>359</v>
      </c>
      <c r="D145" s="12" t="s">
        <v>651</v>
      </c>
      <c r="E145" s="5" t="s">
        <v>238</v>
      </c>
      <c r="F145" s="5">
        <v>330</v>
      </c>
      <c r="G145" s="5"/>
      <c r="H145" s="7" t="s">
        <v>239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8">
        <v>330</v>
      </c>
      <c r="Y145" s="8">
        <v>0</v>
      </c>
      <c r="Z145" s="4"/>
    </row>
    <row r="146" spans="1:26" x14ac:dyDescent="0.25">
      <c r="A146" s="5">
        <v>207</v>
      </c>
      <c r="B146" s="5" t="s">
        <v>582</v>
      </c>
      <c r="C146" s="5" t="s">
        <v>246</v>
      </c>
      <c r="D146" s="15" t="s">
        <v>651</v>
      </c>
      <c r="E146" s="5"/>
      <c r="F146" s="5">
        <v>750</v>
      </c>
      <c r="G146" s="5"/>
      <c r="H146" s="7" t="s">
        <v>45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8">
        <v>0</v>
      </c>
      <c r="Y146" s="8">
        <v>750</v>
      </c>
      <c r="Z146" s="4"/>
    </row>
    <row r="147" spans="1:26" ht="30" x14ac:dyDescent="0.25">
      <c r="A147" s="5">
        <v>208</v>
      </c>
      <c r="B147" s="6" t="s">
        <v>554</v>
      </c>
      <c r="C147" s="5" t="s">
        <v>59</v>
      </c>
      <c r="D147" s="12" t="s">
        <v>650</v>
      </c>
      <c r="E147" s="5" t="s">
        <v>555</v>
      </c>
      <c r="F147" s="5">
        <v>2</v>
      </c>
      <c r="G147" s="5"/>
      <c r="H147" s="5" t="s">
        <v>556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9">
        <v>0</v>
      </c>
      <c r="Y147" s="9">
        <v>2</v>
      </c>
      <c r="Z147" s="5"/>
    </row>
    <row r="148" spans="1:26" x14ac:dyDescent="0.25">
      <c r="A148" s="5">
        <v>209</v>
      </c>
      <c r="B148" s="5" t="s">
        <v>583</v>
      </c>
      <c r="C148" s="5" t="s">
        <v>24</v>
      </c>
      <c r="D148" s="15" t="s">
        <v>649</v>
      </c>
      <c r="E148" s="5" t="s">
        <v>584</v>
      </c>
      <c r="F148" s="5">
        <v>1</v>
      </c>
      <c r="G148" s="5"/>
      <c r="H148" s="7" t="s">
        <v>81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9">
        <v>1</v>
      </c>
      <c r="O148" s="39">
        <v>0</v>
      </c>
      <c r="P148" s="39">
        <v>0</v>
      </c>
      <c r="Q148" s="39">
        <v>0</v>
      </c>
      <c r="R148" s="39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8">
        <v>0</v>
      </c>
      <c r="Y148" s="8">
        <v>0</v>
      </c>
      <c r="Z148" s="4"/>
    </row>
    <row r="149" spans="1:26" ht="30" x14ac:dyDescent="0.25">
      <c r="A149" s="12">
        <v>211</v>
      </c>
      <c r="B149" s="12" t="s">
        <v>223</v>
      </c>
      <c r="C149" s="12" t="s">
        <v>36</v>
      </c>
      <c r="D149" s="15" t="s">
        <v>649</v>
      </c>
      <c r="E149" s="12" t="s">
        <v>224</v>
      </c>
      <c r="F149" s="12">
        <v>2</v>
      </c>
      <c r="G149" s="12">
        <v>0</v>
      </c>
      <c r="H149" s="12" t="s">
        <v>27</v>
      </c>
      <c r="I149" s="32">
        <v>2</v>
      </c>
      <c r="J149" s="32">
        <v>0</v>
      </c>
      <c r="K149" s="32">
        <v>0</v>
      </c>
      <c r="L149" s="32">
        <v>0</v>
      </c>
      <c r="M149" s="32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13">
        <v>0</v>
      </c>
      <c r="Y149" s="13">
        <v>0</v>
      </c>
      <c r="Z149" s="25"/>
    </row>
    <row r="150" spans="1:26" x14ac:dyDescent="0.25">
      <c r="A150" s="5">
        <v>212</v>
      </c>
      <c r="B150" s="5" t="s">
        <v>585</v>
      </c>
      <c r="C150" s="5" t="s">
        <v>246</v>
      </c>
      <c r="D150" s="15" t="s">
        <v>651</v>
      </c>
      <c r="E150" s="5" t="s">
        <v>586</v>
      </c>
      <c r="F150" s="5">
        <v>1</v>
      </c>
      <c r="G150" s="5"/>
      <c r="H150" s="7" t="s">
        <v>81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9">
        <v>1</v>
      </c>
      <c r="O150" s="39">
        <v>0</v>
      </c>
      <c r="P150" s="39">
        <v>0</v>
      </c>
      <c r="Q150" s="39">
        <v>0</v>
      </c>
      <c r="R150" s="39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8">
        <v>0</v>
      </c>
      <c r="Y150" s="8">
        <v>0</v>
      </c>
      <c r="Z150" s="4"/>
    </row>
    <row r="151" spans="1:26" x14ac:dyDescent="0.25">
      <c r="A151" s="5">
        <v>215</v>
      </c>
      <c r="B151" s="5" t="s">
        <v>587</v>
      </c>
      <c r="C151" s="5" t="s">
        <v>54</v>
      </c>
      <c r="D151" s="15" t="s">
        <v>650</v>
      </c>
      <c r="E151" s="5" t="s">
        <v>238</v>
      </c>
      <c r="F151" s="5">
        <v>10</v>
      </c>
      <c r="G151" s="5"/>
      <c r="H151" s="7" t="s">
        <v>242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8">
        <v>0</v>
      </c>
      <c r="Y151" s="8">
        <v>10</v>
      </c>
      <c r="Z151" s="4"/>
    </row>
    <row r="152" spans="1:26" ht="15" customHeight="1" x14ac:dyDescent="0.25">
      <c r="A152" s="5">
        <v>218</v>
      </c>
      <c r="B152" s="5" t="s">
        <v>588</v>
      </c>
      <c r="C152" s="5" t="s">
        <v>176</v>
      </c>
      <c r="D152" s="15" t="s">
        <v>651</v>
      </c>
      <c r="E152" s="5" t="s">
        <v>589</v>
      </c>
      <c r="F152" s="5">
        <v>1</v>
      </c>
      <c r="G152" s="5"/>
      <c r="H152" s="7" t="s">
        <v>27</v>
      </c>
      <c r="I152" s="34">
        <v>0</v>
      </c>
      <c r="J152" s="34">
        <v>1</v>
      </c>
      <c r="K152" s="34">
        <v>0</v>
      </c>
      <c r="L152" s="34">
        <v>0</v>
      </c>
      <c r="M152" s="34">
        <v>0</v>
      </c>
      <c r="N152" s="39">
        <v>0</v>
      </c>
      <c r="O152" s="39">
        <v>0</v>
      </c>
      <c r="P152" s="39">
        <v>0</v>
      </c>
      <c r="Q152" s="39">
        <v>0</v>
      </c>
      <c r="R152" s="39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8">
        <v>0</v>
      </c>
      <c r="Y152" s="8">
        <v>0</v>
      </c>
      <c r="Z152" s="4"/>
    </row>
    <row r="153" spans="1:26" ht="45" customHeight="1" x14ac:dyDescent="0.25">
      <c r="A153" s="5">
        <v>219</v>
      </c>
      <c r="B153" s="5" t="s">
        <v>590</v>
      </c>
      <c r="C153" s="5" t="s">
        <v>591</v>
      </c>
      <c r="D153" s="15" t="s">
        <v>649</v>
      </c>
      <c r="E153" s="5"/>
      <c r="F153" s="5">
        <v>3</v>
      </c>
      <c r="G153" s="5"/>
      <c r="H153" s="7" t="s">
        <v>80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43">
        <v>3</v>
      </c>
      <c r="T153" s="43">
        <v>0</v>
      </c>
      <c r="U153" s="43">
        <v>0</v>
      </c>
      <c r="V153" s="43">
        <v>0</v>
      </c>
      <c r="W153" s="43">
        <v>0</v>
      </c>
      <c r="X153" s="8">
        <v>0</v>
      </c>
      <c r="Y153" s="8">
        <v>0</v>
      </c>
      <c r="Z153" s="4"/>
    </row>
    <row r="154" spans="1:26" ht="30" x14ac:dyDescent="0.25">
      <c r="A154" s="5">
        <v>220</v>
      </c>
      <c r="B154" s="5" t="s">
        <v>592</v>
      </c>
      <c r="C154" s="5" t="s">
        <v>168</v>
      </c>
      <c r="D154" s="5" t="s">
        <v>651</v>
      </c>
      <c r="E154" s="5" t="s">
        <v>238</v>
      </c>
      <c r="F154" s="5">
        <v>80</v>
      </c>
      <c r="G154" s="5"/>
      <c r="H154" s="7" t="s">
        <v>242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8">
        <v>0</v>
      </c>
      <c r="Y154" s="8">
        <v>80</v>
      </c>
      <c r="Z154" s="4"/>
    </row>
    <row r="155" spans="1:26" x14ac:dyDescent="0.25">
      <c r="A155" s="5">
        <v>221</v>
      </c>
      <c r="B155" s="5" t="s">
        <v>593</v>
      </c>
      <c r="C155" s="5" t="s">
        <v>54</v>
      </c>
      <c r="D155" s="15" t="s">
        <v>650</v>
      </c>
      <c r="E155" s="5"/>
      <c r="F155" s="5">
        <v>11</v>
      </c>
      <c r="G155" s="5"/>
      <c r="H155" s="7" t="s">
        <v>81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9">
        <v>6</v>
      </c>
      <c r="O155" s="39">
        <v>5</v>
      </c>
      <c r="P155" s="39">
        <v>0</v>
      </c>
      <c r="Q155" s="39">
        <v>0</v>
      </c>
      <c r="R155" s="39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8">
        <v>0</v>
      </c>
      <c r="Y155" s="8">
        <v>0</v>
      </c>
      <c r="Z155" s="4"/>
    </row>
    <row r="156" spans="1:26" x14ac:dyDescent="0.25">
      <c r="A156" s="5">
        <v>223</v>
      </c>
      <c r="B156" s="5" t="s">
        <v>594</v>
      </c>
      <c r="C156" s="5" t="s">
        <v>59</v>
      </c>
      <c r="D156" s="12" t="s">
        <v>650</v>
      </c>
      <c r="E156" s="5"/>
      <c r="F156" s="5">
        <v>112</v>
      </c>
      <c r="G156" s="5"/>
      <c r="H156" s="7" t="s">
        <v>45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8">
        <v>0</v>
      </c>
      <c r="Y156" s="8">
        <v>112</v>
      </c>
      <c r="Z156" s="4"/>
    </row>
    <row r="157" spans="1:26" x14ac:dyDescent="0.25">
      <c r="A157" s="5" t="s">
        <v>661</v>
      </c>
      <c r="B157" s="5" t="s">
        <v>595</v>
      </c>
      <c r="C157" s="5" t="s">
        <v>596</v>
      </c>
      <c r="D157" s="15" t="s">
        <v>649</v>
      </c>
      <c r="E157" s="5"/>
      <c r="F157" s="5">
        <v>60</v>
      </c>
      <c r="G157" s="5"/>
      <c r="H157" s="7" t="s">
        <v>27</v>
      </c>
      <c r="I157" s="34">
        <v>0</v>
      </c>
      <c r="J157" s="34">
        <v>0</v>
      </c>
      <c r="K157" s="34">
        <v>15</v>
      </c>
      <c r="L157" s="34">
        <v>20</v>
      </c>
      <c r="M157" s="34">
        <v>25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8">
        <v>0</v>
      </c>
      <c r="Y157" s="8">
        <v>0</v>
      </c>
      <c r="Z157" s="4"/>
    </row>
    <row r="158" spans="1:26" x14ac:dyDescent="0.25">
      <c r="A158" s="5">
        <v>225</v>
      </c>
      <c r="B158" s="5" t="s">
        <v>597</v>
      </c>
      <c r="C158" s="5" t="s">
        <v>116</v>
      </c>
      <c r="D158" s="15" t="s">
        <v>650</v>
      </c>
      <c r="E158" s="5"/>
      <c r="F158" s="5">
        <v>513</v>
      </c>
      <c r="G158" s="5"/>
      <c r="H158" s="7" t="s">
        <v>45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8">
        <v>0</v>
      </c>
      <c r="Y158" s="8">
        <v>513</v>
      </c>
      <c r="Z158" s="4"/>
    </row>
    <row r="159" spans="1:26" x14ac:dyDescent="0.25">
      <c r="A159" s="5">
        <v>226</v>
      </c>
      <c r="B159" s="5" t="s">
        <v>598</v>
      </c>
      <c r="C159" s="5" t="s">
        <v>67</v>
      </c>
      <c r="D159" s="15" t="s">
        <v>650</v>
      </c>
      <c r="E159" s="5" t="s">
        <v>599</v>
      </c>
      <c r="F159" s="5">
        <v>1</v>
      </c>
      <c r="G159" s="5"/>
      <c r="H159" s="7" t="s">
        <v>81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9">
        <v>1</v>
      </c>
      <c r="O159" s="39">
        <v>0</v>
      </c>
      <c r="P159" s="39">
        <v>0</v>
      </c>
      <c r="Q159" s="39">
        <v>0</v>
      </c>
      <c r="R159" s="39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8">
        <v>0</v>
      </c>
      <c r="Y159" s="8">
        <v>0</v>
      </c>
      <c r="Z159" s="4"/>
    </row>
    <row r="160" spans="1:26" ht="19.5" customHeight="1" x14ac:dyDescent="0.25">
      <c r="A160" s="5">
        <v>227</v>
      </c>
      <c r="B160" s="5" t="s">
        <v>600</v>
      </c>
      <c r="C160" s="5" t="s">
        <v>116</v>
      </c>
      <c r="D160" s="15" t="s">
        <v>650</v>
      </c>
      <c r="E160" s="5"/>
      <c r="F160" s="5">
        <v>1</v>
      </c>
      <c r="G160" s="5"/>
      <c r="H160" s="7" t="s">
        <v>81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9">
        <v>1</v>
      </c>
      <c r="O160" s="39">
        <v>0</v>
      </c>
      <c r="P160" s="39">
        <v>0</v>
      </c>
      <c r="Q160" s="39">
        <v>0</v>
      </c>
      <c r="R160" s="39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8">
        <v>0</v>
      </c>
      <c r="Y160" s="8">
        <v>0</v>
      </c>
      <c r="Z160" s="4"/>
    </row>
    <row r="161" spans="1:26" ht="30" x14ac:dyDescent="0.25">
      <c r="A161" s="5">
        <v>228</v>
      </c>
      <c r="B161" s="5" t="s">
        <v>561</v>
      </c>
      <c r="C161" s="5" t="s">
        <v>116</v>
      </c>
      <c r="D161" s="15" t="s">
        <v>650</v>
      </c>
      <c r="E161" s="5" t="s">
        <v>562</v>
      </c>
      <c r="F161" s="5">
        <v>1</v>
      </c>
      <c r="G161" s="5"/>
      <c r="H161" s="5" t="s">
        <v>500</v>
      </c>
      <c r="I161" s="34">
        <v>0</v>
      </c>
      <c r="J161" s="34">
        <v>1</v>
      </c>
      <c r="K161" s="34">
        <v>0</v>
      </c>
      <c r="L161" s="34">
        <v>0</v>
      </c>
      <c r="M161" s="34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8">
        <v>0</v>
      </c>
      <c r="Y161" s="8">
        <v>0</v>
      </c>
      <c r="Z161" s="4"/>
    </row>
    <row r="162" spans="1:26" x14ac:dyDescent="0.25">
      <c r="A162" s="5">
        <v>229</v>
      </c>
      <c r="B162" s="5" t="s">
        <v>601</v>
      </c>
      <c r="C162" s="5" t="s">
        <v>113</v>
      </c>
      <c r="D162" s="12" t="s">
        <v>651</v>
      </c>
      <c r="E162" s="5"/>
      <c r="F162" s="5">
        <v>1</v>
      </c>
      <c r="G162" s="5"/>
      <c r="H162" s="7" t="s">
        <v>81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9">
        <v>1</v>
      </c>
      <c r="O162" s="39">
        <v>0</v>
      </c>
      <c r="P162" s="39">
        <v>0</v>
      </c>
      <c r="Q162" s="39">
        <v>0</v>
      </c>
      <c r="R162" s="39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8">
        <v>0</v>
      </c>
      <c r="Y162" s="8">
        <v>0</v>
      </c>
      <c r="Z162" s="4"/>
    </row>
    <row r="163" spans="1:26" x14ac:dyDescent="0.25">
      <c r="A163" s="5">
        <v>230</v>
      </c>
      <c r="B163" s="5" t="s">
        <v>602</v>
      </c>
      <c r="C163" s="5" t="s">
        <v>57</v>
      </c>
      <c r="D163" s="12" t="s">
        <v>650</v>
      </c>
      <c r="E163" s="5" t="s">
        <v>603</v>
      </c>
      <c r="F163" s="5">
        <v>1</v>
      </c>
      <c r="G163" s="5"/>
      <c r="H163" s="7" t="s">
        <v>81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9">
        <v>1</v>
      </c>
      <c r="O163" s="39">
        <v>0</v>
      </c>
      <c r="P163" s="39">
        <v>0</v>
      </c>
      <c r="Q163" s="39">
        <v>0</v>
      </c>
      <c r="R163" s="39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8">
        <v>0</v>
      </c>
      <c r="Y163" s="8">
        <v>0</v>
      </c>
      <c r="Z163" s="4"/>
    </row>
    <row r="164" spans="1:26" x14ac:dyDescent="0.25">
      <c r="A164" s="5">
        <v>231</v>
      </c>
      <c r="B164" s="5" t="s">
        <v>604</v>
      </c>
      <c r="C164" s="5" t="s">
        <v>57</v>
      </c>
      <c r="D164" s="12" t="s">
        <v>650</v>
      </c>
      <c r="E164" s="5" t="s">
        <v>605</v>
      </c>
      <c r="F164" s="5">
        <v>2</v>
      </c>
      <c r="G164" s="5"/>
      <c r="H164" s="7" t="s">
        <v>27</v>
      </c>
      <c r="I164" s="34">
        <v>2</v>
      </c>
      <c r="J164" s="34">
        <v>0</v>
      </c>
      <c r="K164" s="34">
        <v>0</v>
      </c>
      <c r="L164" s="34">
        <v>0</v>
      </c>
      <c r="M164" s="34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8">
        <v>0</v>
      </c>
      <c r="Y164" s="8">
        <v>0</v>
      </c>
      <c r="Z164" s="4"/>
    </row>
    <row r="165" spans="1:26" x14ac:dyDescent="0.25">
      <c r="A165" s="5">
        <v>232</v>
      </c>
      <c r="B165" s="5" t="s">
        <v>606</v>
      </c>
      <c r="C165" s="5" t="s">
        <v>596</v>
      </c>
      <c r="D165" s="15" t="s">
        <v>649</v>
      </c>
      <c r="E165" s="5" t="s">
        <v>607</v>
      </c>
      <c r="F165" s="5">
        <v>1</v>
      </c>
      <c r="G165" s="5"/>
      <c r="H165" s="7" t="s">
        <v>81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9">
        <v>1</v>
      </c>
      <c r="O165" s="39">
        <v>0</v>
      </c>
      <c r="P165" s="39">
        <v>0</v>
      </c>
      <c r="Q165" s="39">
        <v>0</v>
      </c>
      <c r="R165" s="39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8">
        <v>0</v>
      </c>
      <c r="Y165" s="8">
        <v>0</v>
      </c>
      <c r="Z165" s="4"/>
    </row>
    <row r="166" spans="1:26" ht="30" x14ac:dyDescent="0.25">
      <c r="A166" s="5">
        <v>233</v>
      </c>
      <c r="B166" s="5" t="s">
        <v>608</v>
      </c>
      <c r="C166" s="5" t="s">
        <v>110</v>
      </c>
      <c r="D166" s="5" t="s">
        <v>651</v>
      </c>
      <c r="E166" s="5" t="s">
        <v>609</v>
      </c>
      <c r="F166" s="5">
        <v>1</v>
      </c>
      <c r="G166" s="5"/>
      <c r="H166" s="7" t="s">
        <v>45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8">
        <v>0</v>
      </c>
      <c r="Y166" s="8">
        <v>1</v>
      </c>
      <c r="Z166" s="4"/>
    </row>
    <row r="167" spans="1:26" x14ac:dyDescent="0.25">
      <c r="A167" s="5">
        <v>236</v>
      </c>
      <c r="B167" s="5" t="s">
        <v>610</v>
      </c>
      <c r="C167" s="5" t="s">
        <v>86</v>
      </c>
      <c r="D167" s="5" t="s">
        <v>651</v>
      </c>
      <c r="E167" s="5"/>
      <c r="F167" s="5">
        <v>4</v>
      </c>
      <c r="G167" s="5"/>
      <c r="H167" s="7" t="s">
        <v>81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9">
        <v>2</v>
      </c>
      <c r="O167" s="39">
        <v>2</v>
      </c>
      <c r="P167" s="39">
        <v>0</v>
      </c>
      <c r="Q167" s="39">
        <v>0</v>
      </c>
      <c r="R167" s="39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8">
        <v>0</v>
      </c>
      <c r="Y167" s="8">
        <v>0</v>
      </c>
      <c r="Z167" s="4"/>
    </row>
    <row r="168" spans="1:26" x14ac:dyDescent="0.25">
      <c r="A168" s="12">
        <v>238</v>
      </c>
      <c r="B168" s="12" t="s">
        <v>225</v>
      </c>
      <c r="C168" s="12" t="s">
        <v>47</v>
      </c>
      <c r="D168" s="15" t="s">
        <v>650</v>
      </c>
      <c r="E168" s="12" t="s">
        <v>226</v>
      </c>
      <c r="F168" s="12">
        <v>1</v>
      </c>
      <c r="G168" s="12">
        <v>0</v>
      </c>
      <c r="H168" s="12" t="s">
        <v>27</v>
      </c>
      <c r="I168" s="32">
        <v>1</v>
      </c>
      <c r="J168" s="32">
        <v>0</v>
      </c>
      <c r="K168" s="32">
        <v>0</v>
      </c>
      <c r="L168" s="32">
        <v>0</v>
      </c>
      <c r="M168" s="32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13">
        <v>0</v>
      </c>
      <c r="Y168" s="13">
        <v>0</v>
      </c>
      <c r="Z168" s="14"/>
    </row>
    <row r="169" spans="1:26" ht="20.25" customHeight="1" x14ac:dyDescent="0.25">
      <c r="A169" s="5">
        <v>239</v>
      </c>
      <c r="B169" s="5" t="s">
        <v>611</v>
      </c>
      <c r="C169" s="5" t="s">
        <v>59</v>
      </c>
      <c r="D169" s="12" t="s">
        <v>650</v>
      </c>
      <c r="E169" s="5" t="s">
        <v>238</v>
      </c>
      <c r="F169" s="5">
        <v>30</v>
      </c>
      <c r="G169" s="5"/>
      <c r="H169" s="7" t="s">
        <v>45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8">
        <v>0</v>
      </c>
      <c r="Y169" s="8">
        <v>30</v>
      </c>
      <c r="Z169" s="4"/>
    </row>
    <row r="170" spans="1:26" x14ac:dyDescent="0.25">
      <c r="A170" s="5">
        <v>240</v>
      </c>
      <c r="B170" s="5" t="s">
        <v>612</v>
      </c>
      <c r="C170" s="5" t="s">
        <v>596</v>
      </c>
      <c r="D170" s="15" t="s">
        <v>649</v>
      </c>
      <c r="E170" s="5" t="s">
        <v>613</v>
      </c>
      <c r="F170" s="5">
        <v>20</v>
      </c>
      <c r="G170" s="5"/>
      <c r="H170" s="7" t="s">
        <v>27</v>
      </c>
      <c r="I170" s="34">
        <v>0</v>
      </c>
      <c r="J170" s="34">
        <v>10</v>
      </c>
      <c r="K170" s="34">
        <v>10</v>
      </c>
      <c r="L170" s="34">
        <v>0</v>
      </c>
      <c r="M170" s="34">
        <v>0</v>
      </c>
      <c r="N170" s="39">
        <v>0</v>
      </c>
      <c r="O170" s="39">
        <v>0</v>
      </c>
      <c r="P170" s="39">
        <v>0</v>
      </c>
      <c r="Q170" s="39">
        <v>0</v>
      </c>
      <c r="R170" s="39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8">
        <v>0</v>
      </c>
      <c r="Y170" s="8">
        <v>0</v>
      </c>
      <c r="Z170" s="4"/>
    </row>
    <row r="171" spans="1:26" ht="30" x14ac:dyDescent="0.25">
      <c r="A171" s="5">
        <v>241</v>
      </c>
      <c r="B171" s="5" t="s">
        <v>614</v>
      </c>
      <c r="C171" s="5" t="s">
        <v>168</v>
      </c>
      <c r="D171" s="5" t="s">
        <v>651</v>
      </c>
      <c r="E171" s="5" t="s">
        <v>238</v>
      </c>
      <c r="F171" s="5">
        <v>40</v>
      </c>
      <c r="G171" s="5"/>
      <c r="H171" s="7" t="s">
        <v>239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8">
        <v>40</v>
      </c>
      <c r="Y171" s="8">
        <v>0</v>
      </c>
      <c r="Z171" s="4"/>
    </row>
    <row r="172" spans="1:26" x14ac:dyDescent="0.25">
      <c r="A172" s="5">
        <v>242</v>
      </c>
      <c r="B172" s="5" t="s">
        <v>615</v>
      </c>
      <c r="C172" s="5" t="s">
        <v>113</v>
      </c>
      <c r="D172" s="12" t="s">
        <v>651</v>
      </c>
      <c r="E172" s="5"/>
      <c r="F172" s="5">
        <v>63</v>
      </c>
      <c r="G172" s="5"/>
      <c r="H172" s="7" t="s">
        <v>45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9">
        <v>0</v>
      </c>
      <c r="O172" s="39">
        <v>0</v>
      </c>
      <c r="P172" s="39">
        <v>0</v>
      </c>
      <c r="Q172" s="39">
        <v>0</v>
      </c>
      <c r="R172" s="39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8">
        <v>0</v>
      </c>
      <c r="Y172" s="8">
        <v>63</v>
      </c>
      <c r="Z172" s="4"/>
    </row>
    <row r="173" spans="1:26" ht="30" x14ac:dyDescent="0.25">
      <c r="A173" s="5">
        <v>243</v>
      </c>
      <c r="B173" s="5" t="s">
        <v>616</v>
      </c>
      <c r="C173" s="5" t="s">
        <v>168</v>
      </c>
      <c r="D173" s="5" t="s">
        <v>651</v>
      </c>
      <c r="E173" s="5" t="s">
        <v>238</v>
      </c>
      <c r="F173" s="5">
        <v>150</v>
      </c>
      <c r="G173" s="5"/>
      <c r="H173" s="7" t="s">
        <v>239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8">
        <v>150</v>
      </c>
      <c r="Y173" s="8">
        <v>0</v>
      </c>
      <c r="Z173" s="4"/>
    </row>
    <row r="174" spans="1:26" ht="30" x14ac:dyDescent="0.25">
      <c r="A174" s="5">
        <v>245</v>
      </c>
      <c r="B174" s="5" t="s">
        <v>617</v>
      </c>
      <c r="C174" s="5" t="s">
        <v>168</v>
      </c>
      <c r="D174" s="5" t="s">
        <v>651</v>
      </c>
      <c r="E174" s="5" t="s">
        <v>618</v>
      </c>
      <c r="F174" s="5">
        <v>3</v>
      </c>
      <c r="G174" s="5"/>
      <c r="H174" s="7" t="s">
        <v>27</v>
      </c>
      <c r="I174" s="34">
        <v>0</v>
      </c>
      <c r="J174" s="34">
        <v>3</v>
      </c>
      <c r="K174" s="34">
        <v>0</v>
      </c>
      <c r="L174" s="34">
        <v>0</v>
      </c>
      <c r="M174" s="34">
        <v>0</v>
      </c>
      <c r="N174" s="39">
        <v>0</v>
      </c>
      <c r="O174" s="39">
        <v>0</v>
      </c>
      <c r="P174" s="39">
        <v>0</v>
      </c>
      <c r="Q174" s="39">
        <v>0</v>
      </c>
      <c r="R174" s="39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8">
        <v>0</v>
      </c>
      <c r="Y174" s="8">
        <v>0</v>
      </c>
      <c r="Z174" s="4"/>
    </row>
    <row r="175" spans="1:26" x14ac:dyDescent="0.25">
      <c r="A175" s="5">
        <v>246</v>
      </c>
      <c r="B175" s="5" t="s">
        <v>619</v>
      </c>
      <c r="C175" s="5" t="s">
        <v>78</v>
      </c>
      <c r="D175" s="15" t="s">
        <v>651</v>
      </c>
      <c r="E175" s="5" t="s">
        <v>238</v>
      </c>
      <c r="F175" s="5">
        <v>54</v>
      </c>
      <c r="G175" s="5"/>
      <c r="H175" s="7" t="s">
        <v>239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8">
        <v>0</v>
      </c>
      <c r="Y175" s="8">
        <v>0</v>
      </c>
      <c r="Z175" s="4"/>
    </row>
    <row r="176" spans="1:26" ht="30" x14ac:dyDescent="0.25">
      <c r="A176" s="5">
        <v>247</v>
      </c>
      <c r="B176" s="5" t="s">
        <v>665</v>
      </c>
      <c r="C176" s="5" t="s">
        <v>29</v>
      </c>
      <c r="D176" s="15" t="s">
        <v>649</v>
      </c>
      <c r="E176" s="5" t="s">
        <v>620</v>
      </c>
      <c r="F176" s="5">
        <v>26</v>
      </c>
      <c r="G176" s="5"/>
      <c r="H176" s="7" t="s">
        <v>27</v>
      </c>
      <c r="I176" s="34">
        <v>0</v>
      </c>
      <c r="J176" s="34">
        <v>10</v>
      </c>
      <c r="K176" s="34">
        <v>16</v>
      </c>
      <c r="L176" s="34">
        <v>0</v>
      </c>
      <c r="M176" s="34">
        <v>0</v>
      </c>
      <c r="N176" s="39">
        <v>0</v>
      </c>
      <c r="O176" s="39">
        <v>0</v>
      </c>
      <c r="P176" s="39">
        <v>0</v>
      </c>
      <c r="Q176" s="39">
        <v>0</v>
      </c>
      <c r="R176" s="39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8">
        <v>0</v>
      </c>
      <c r="Y176" s="8">
        <v>0</v>
      </c>
      <c r="Z176" s="4"/>
    </row>
    <row r="177" spans="1:26" x14ac:dyDescent="0.25">
      <c r="A177" s="5">
        <v>248</v>
      </c>
      <c r="B177" s="5" t="s">
        <v>621</v>
      </c>
      <c r="C177" s="5" t="s">
        <v>74</v>
      </c>
      <c r="D177" s="15" t="s">
        <v>649</v>
      </c>
      <c r="E177" s="5"/>
      <c r="F177" s="5">
        <v>2</v>
      </c>
      <c r="G177" s="5"/>
      <c r="H177" s="7" t="s">
        <v>81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9">
        <v>2</v>
      </c>
      <c r="O177" s="39">
        <v>0</v>
      </c>
      <c r="P177" s="39">
        <v>0</v>
      </c>
      <c r="Q177" s="39">
        <v>0</v>
      </c>
      <c r="R177" s="39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8">
        <v>0</v>
      </c>
      <c r="Y177" s="8">
        <v>0</v>
      </c>
      <c r="Z177" s="4"/>
    </row>
    <row r="178" spans="1:26" x14ac:dyDescent="0.25">
      <c r="A178" s="5">
        <v>249</v>
      </c>
      <c r="B178" s="5" t="s">
        <v>622</v>
      </c>
      <c r="C178" s="5" t="s">
        <v>78</v>
      </c>
      <c r="D178" s="15" t="s">
        <v>651</v>
      </c>
      <c r="E178" s="5"/>
      <c r="F178" s="5">
        <v>474</v>
      </c>
      <c r="G178" s="5"/>
      <c r="H178" s="7" t="s">
        <v>239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9">
        <v>0</v>
      </c>
      <c r="O178" s="39">
        <v>0</v>
      </c>
      <c r="P178" s="39">
        <v>0</v>
      </c>
      <c r="Q178" s="39">
        <v>0</v>
      </c>
      <c r="R178" s="39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8">
        <v>474</v>
      </c>
      <c r="Y178" s="8">
        <v>0</v>
      </c>
      <c r="Z178" s="4"/>
    </row>
    <row r="179" spans="1:26" x14ac:dyDescent="0.25">
      <c r="A179" s="5">
        <v>250</v>
      </c>
      <c r="B179" s="5" t="s">
        <v>623</v>
      </c>
      <c r="C179" s="5" t="s">
        <v>359</v>
      </c>
      <c r="D179" s="12" t="s">
        <v>651</v>
      </c>
      <c r="E179" s="5" t="s">
        <v>238</v>
      </c>
      <c r="F179" s="11">
        <v>1300</v>
      </c>
      <c r="G179" s="5"/>
      <c r="H179" s="7" t="s">
        <v>242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8">
        <v>0</v>
      </c>
      <c r="Y179" s="26">
        <v>1300</v>
      </c>
      <c r="Z179" s="4"/>
    </row>
    <row r="180" spans="1:26" x14ac:dyDescent="0.25">
      <c r="A180" s="5">
        <v>251</v>
      </c>
      <c r="B180" s="5" t="s">
        <v>624</v>
      </c>
      <c r="C180" s="5" t="s">
        <v>74</v>
      </c>
      <c r="D180" s="15" t="s">
        <v>649</v>
      </c>
      <c r="E180" s="5"/>
      <c r="F180" s="5">
        <v>7</v>
      </c>
      <c r="G180" s="5"/>
      <c r="H180" s="7" t="s">
        <v>81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9">
        <v>0</v>
      </c>
      <c r="O180" s="39">
        <v>7</v>
      </c>
      <c r="P180" s="39">
        <v>0</v>
      </c>
      <c r="Q180" s="39">
        <v>0</v>
      </c>
      <c r="R180" s="39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8">
        <v>0</v>
      </c>
      <c r="Y180" s="8">
        <v>0</v>
      </c>
      <c r="Z180" s="4"/>
    </row>
    <row r="181" spans="1:26" x14ac:dyDescent="0.25">
      <c r="A181" s="5">
        <v>252</v>
      </c>
      <c r="B181" s="5" t="s">
        <v>625</v>
      </c>
      <c r="C181" s="5" t="s">
        <v>78</v>
      </c>
      <c r="D181" s="15" t="s">
        <v>651</v>
      </c>
      <c r="E181" s="5" t="s">
        <v>238</v>
      </c>
      <c r="F181" s="5">
        <v>131</v>
      </c>
      <c r="G181" s="5"/>
      <c r="H181" s="7" t="s">
        <v>242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8">
        <v>0</v>
      </c>
      <c r="Y181" s="8">
        <v>131</v>
      </c>
      <c r="Z181" s="4"/>
    </row>
    <row r="182" spans="1:26" x14ac:dyDescent="0.25">
      <c r="A182" s="5">
        <v>253</v>
      </c>
      <c r="B182" s="5" t="s">
        <v>626</v>
      </c>
      <c r="C182" s="5" t="s">
        <v>246</v>
      </c>
      <c r="D182" s="15" t="s">
        <v>651</v>
      </c>
      <c r="E182" s="5"/>
      <c r="F182" s="5">
        <v>513</v>
      </c>
      <c r="G182" s="5"/>
      <c r="H182" s="7" t="s">
        <v>239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9">
        <v>0</v>
      </c>
      <c r="O182" s="39">
        <v>0</v>
      </c>
      <c r="P182" s="39">
        <v>0</v>
      </c>
      <c r="Q182" s="39">
        <v>0</v>
      </c>
      <c r="R182" s="39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8">
        <v>513</v>
      </c>
      <c r="Y182" s="8">
        <v>0</v>
      </c>
      <c r="Z182" s="4"/>
    </row>
    <row r="183" spans="1:26" x14ac:dyDescent="0.25">
      <c r="A183" s="5">
        <v>254</v>
      </c>
      <c r="B183" s="5" t="s">
        <v>627</v>
      </c>
      <c r="C183" s="5" t="s">
        <v>24</v>
      </c>
      <c r="D183" s="15" t="s">
        <v>649</v>
      </c>
      <c r="E183" s="5"/>
      <c r="F183" s="5">
        <v>416</v>
      </c>
      <c r="G183" s="5"/>
      <c r="H183" s="7" t="s">
        <v>45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8">
        <v>0</v>
      </c>
      <c r="Y183" s="8">
        <v>416</v>
      </c>
      <c r="Z183" s="4"/>
    </row>
    <row r="184" spans="1:26" x14ac:dyDescent="0.25">
      <c r="A184" s="5">
        <v>255</v>
      </c>
      <c r="B184" s="5" t="s">
        <v>628</v>
      </c>
      <c r="C184" s="5" t="s">
        <v>236</v>
      </c>
      <c r="D184" s="5" t="s">
        <v>651</v>
      </c>
      <c r="E184" s="5" t="s">
        <v>238</v>
      </c>
      <c r="F184" s="5">
        <v>55</v>
      </c>
      <c r="G184" s="5"/>
      <c r="H184" s="7" t="s">
        <v>239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9">
        <v>0</v>
      </c>
      <c r="O184" s="39">
        <v>0</v>
      </c>
      <c r="P184" s="39">
        <v>0</v>
      </c>
      <c r="Q184" s="39">
        <v>0</v>
      </c>
      <c r="R184" s="39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8">
        <v>55</v>
      </c>
      <c r="Y184" s="8">
        <v>0</v>
      </c>
      <c r="Z184" s="4"/>
    </row>
    <row r="185" spans="1:26" x14ac:dyDescent="0.25">
      <c r="A185" s="5">
        <v>256</v>
      </c>
      <c r="B185" s="5" t="s">
        <v>629</v>
      </c>
      <c r="C185" s="5" t="s">
        <v>236</v>
      </c>
      <c r="D185" s="5" t="s">
        <v>651</v>
      </c>
      <c r="E185" s="5" t="s">
        <v>238</v>
      </c>
      <c r="F185" s="5">
        <v>120</v>
      </c>
      <c r="G185" s="5"/>
      <c r="H185" s="7" t="s">
        <v>239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8">
        <v>120</v>
      </c>
      <c r="Y185" s="8">
        <v>0</v>
      </c>
      <c r="Z185" s="4"/>
    </row>
    <row r="186" spans="1:26" x14ac:dyDescent="0.25">
      <c r="A186" s="5">
        <v>257</v>
      </c>
      <c r="B186" s="5" t="s">
        <v>630</v>
      </c>
      <c r="C186" s="5" t="s">
        <v>359</v>
      </c>
      <c r="D186" s="12" t="s">
        <v>651</v>
      </c>
      <c r="E186" s="5" t="s">
        <v>238</v>
      </c>
      <c r="F186" s="5">
        <v>19</v>
      </c>
      <c r="G186" s="5"/>
      <c r="H186" s="7" t="s">
        <v>239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9">
        <v>0</v>
      </c>
      <c r="O186" s="39">
        <v>0</v>
      </c>
      <c r="P186" s="39">
        <v>0</v>
      </c>
      <c r="Q186" s="39">
        <v>0</v>
      </c>
      <c r="R186" s="39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8">
        <v>19</v>
      </c>
      <c r="Y186" s="8">
        <v>0</v>
      </c>
      <c r="Z186" s="4"/>
    </row>
    <row r="187" spans="1:26" x14ac:dyDescent="0.25">
      <c r="A187" s="5">
        <v>258</v>
      </c>
      <c r="B187" s="5" t="s">
        <v>631</v>
      </c>
      <c r="C187" s="5" t="s">
        <v>113</v>
      </c>
      <c r="D187" s="12" t="s">
        <v>651</v>
      </c>
      <c r="E187" s="5"/>
      <c r="F187" s="5">
        <v>2</v>
      </c>
      <c r="G187" s="5"/>
      <c r="H187" s="7" t="s">
        <v>81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9">
        <v>0</v>
      </c>
      <c r="O187" s="39">
        <v>2</v>
      </c>
      <c r="P187" s="39">
        <v>0</v>
      </c>
      <c r="Q187" s="39">
        <v>0</v>
      </c>
      <c r="R187" s="39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8">
        <v>0</v>
      </c>
      <c r="Y187" s="8">
        <v>0</v>
      </c>
      <c r="Z187" s="4"/>
    </row>
    <row r="188" spans="1:26" ht="30" x14ac:dyDescent="0.25">
      <c r="A188" s="5">
        <v>259</v>
      </c>
      <c r="B188" s="5" t="s">
        <v>632</v>
      </c>
      <c r="C188" s="5" t="s">
        <v>110</v>
      </c>
      <c r="D188" s="5" t="s">
        <v>651</v>
      </c>
      <c r="E188" s="5"/>
      <c r="F188" s="5">
        <v>45</v>
      </c>
      <c r="G188" s="5"/>
      <c r="H188" s="7" t="s">
        <v>45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8">
        <v>0</v>
      </c>
      <c r="Y188" s="8">
        <v>45</v>
      </c>
      <c r="Z188" s="4"/>
    </row>
    <row r="189" spans="1:26" x14ac:dyDescent="0.25">
      <c r="A189" s="15">
        <v>260</v>
      </c>
      <c r="B189" s="15" t="s">
        <v>378</v>
      </c>
      <c r="C189" s="15" t="s">
        <v>39</v>
      </c>
      <c r="D189" s="15" t="s">
        <v>649</v>
      </c>
      <c r="E189" s="15" t="s">
        <v>379</v>
      </c>
      <c r="F189" s="15">
        <v>1</v>
      </c>
      <c r="G189" s="15"/>
      <c r="H189" s="15" t="s">
        <v>375</v>
      </c>
      <c r="I189" s="33">
        <v>1</v>
      </c>
      <c r="J189" s="33">
        <v>0</v>
      </c>
      <c r="K189" s="33">
        <v>0</v>
      </c>
      <c r="L189" s="33">
        <v>0</v>
      </c>
      <c r="M189" s="33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17">
        <v>0</v>
      </c>
      <c r="Y189" s="17">
        <v>0</v>
      </c>
      <c r="Z189" s="18"/>
    </row>
    <row r="190" spans="1:26" ht="30" x14ac:dyDescent="0.25">
      <c r="A190" s="5">
        <v>261</v>
      </c>
      <c r="B190" s="5" t="s">
        <v>633</v>
      </c>
      <c r="C190" s="5" t="s">
        <v>168</v>
      </c>
      <c r="D190" s="5" t="s">
        <v>651</v>
      </c>
      <c r="E190" s="5" t="s">
        <v>238</v>
      </c>
      <c r="F190" s="5">
        <v>22</v>
      </c>
      <c r="G190" s="5"/>
      <c r="H190" s="7" t="s">
        <v>242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8">
        <v>0</v>
      </c>
      <c r="Y190" s="8">
        <v>22</v>
      </c>
      <c r="Z190" s="4"/>
    </row>
    <row r="191" spans="1:26" x14ac:dyDescent="0.25">
      <c r="A191" s="5">
        <v>263</v>
      </c>
      <c r="B191" s="5" t="s">
        <v>634</v>
      </c>
      <c r="C191" s="5" t="s">
        <v>596</v>
      </c>
      <c r="D191" s="15" t="s">
        <v>649</v>
      </c>
      <c r="E191" s="5"/>
      <c r="F191" s="5">
        <v>3</v>
      </c>
      <c r="G191" s="5"/>
      <c r="H191" s="7" t="s">
        <v>81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9">
        <v>3</v>
      </c>
      <c r="O191" s="39">
        <v>0</v>
      </c>
      <c r="P191" s="39">
        <v>0</v>
      </c>
      <c r="Q191" s="39">
        <v>0</v>
      </c>
      <c r="R191" s="39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8">
        <v>0</v>
      </c>
      <c r="Y191" s="8">
        <v>0</v>
      </c>
      <c r="Z191" s="4"/>
    </row>
    <row r="192" spans="1:26" x14ac:dyDescent="0.25">
      <c r="A192" s="5">
        <v>265</v>
      </c>
      <c r="B192" s="5" t="s">
        <v>635</v>
      </c>
      <c r="C192" s="5" t="s">
        <v>176</v>
      </c>
      <c r="D192" s="15" t="s">
        <v>651</v>
      </c>
      <c r="E192" s="5" t="s">
        <v>636</v>
      </c>
      <c r="F192" s="5">
        <v>10</v>
      </c>
      <c r="G192" s="5"/>
      <c r="H192" s="7" t="s">
        <v>239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8">
        <v>10</v>
      </c>
      <c r="Y192" s="8">
        <v>0</v>
      </c>
      <c r="Z192" s="4"/>
    </row>
    <row r="193" spans="1:26" ht="30" x14ac:dyDescent="0.25">
      <c r="A193" s="5">
        <v>266</v>
      </c>
      <c r="B193" s="5" t="s">
        <v>637</v>
      </c>
      <c r="C193" s="5" t="s">
        <v>168</v>
      </c>
      <c r="D193" s="5" t="s">
        <v>651</v>
      </c>
      <c r="E193" s="5" t="s">
        <v>238</v>
      </c>
      <c r="F193" s="5">
        <v>3</v>
      </c>
      <c r="G193" s="5"/>
      <c r="H193" s="7" t="s">
        <v>81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9">
        <v>0</v>
      </c>
      <c r="O193" s="39">
        <v>2</v>
      </c>
      <c r="P193" s="39">
        <v>1</v>
      </c>
      <c r="Q193" s="39">
        <v>0</v>
      </c>
      <c r="R193" s="39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8">
        <v>0</v>
      </c>
      <c r="Y193" s="8">
        <v>0</v>
      </c>
      <c r="Z193" s="4"/>
    </row>
    <row r="194" spans="1:26" x14ac:dyDescent="0.25">
      <c r="A194" s="12">
        <v>267</v>
      </c>
      <c r="B194" s="12" t="s">
        <v>234</v>
      </c>
      <c r="C194" s="12" t="s">
        <v>78</v>
      </c>
      <c r="D194" s="15" t="s">
        <v>651</v>
      </c>
      <c r="E194" s="12"/>
      <c r="F194" s="12">
        <v>2</v>
      </c>
      <c r="G194" s="12"/>
      <c r="H194" s="12" t="s">
        <v>81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7">
        <v>2</v>
      </c>
      <c r="O194" s="37">
        <v>0</v>
      </c>
      <c r="P194" s="37">
        <v>0</v>
      </c>
      <c r="Q194" s="37">
        <v>0</v>
      </c>
      <c r="R194" s="37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13">
        <v>0</v>
      </c>
      <c r="Y194" s="13">
        <v>0</v>
      </c>
      <c r="Z194" s="14"/>
    </row>
    <row r="195" spans="1:26" x14ac:dyDescent="0.25">
      <c r="A195" s="12">
        <v>268</v>
      </c>
      <c r="B195" s="12" t="s">
        <v>235</v>
      </c>
      <c r="C195" s="12" t="s">
        <v>236</v>
      </c>
      <c r="D195" s="5" t="s">
        <v>651</v>
      </c>
      <c r="E195" s="12"/>
      <c r="F195" s="12">
        <v>36</v>
      </c>
      <c r="G195" s="12"/>
      <c r="H195" s="12" t="s">
        <v>45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41">
        <v>0</v>
      </c>
      <c r="T195" s="41">
        <v>0</v>
      </c>
      <c r="U195" s="41">
        <v>0</v>
      </c>
      <c r="V195" s="41">
        <v>0</v>
      </c>
      <c r="W195" s="41">
        <v>0</v>
      </c>
      <c r="X195" s="13">
        <v>0</v>
      </c>
      <c r="Y195" s="13">
        <v>36</v>
      </c>
      <c r="Z195" s="14"/>
    </row>
    <row r="196" spans="1:26" x14ac:dyDescent="0.25">
      <c r="A196" s="12">
        <v>269</v>
      </c>
      <c r="B196" s="12" t="s">
        <v>237</v>
      </c>
      <c r="C196" s="12" t="s">
        <v>176</v>
      </c>
      <c r="D196" s="15" t="s">
        <v>651</v>
      </c>
      <c r="E196" s="12" t="s">
        <v>238</v>
      </c>
      <c r="F196" s="12">
        <v>180</v>
      </c>
      <c r="G196" s="12"/>
      <c r="H196" s="21" t="s">
        <v>497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41">
        <v>0</v>
      </c>
      <c r="T196" s="41">
        <v>0</v>
      </c>
      <c r="U196" s="41">
        <v>0</v>
      </c>
      <c r="V196" s="41">
        <v>0</v>
      </c>
      <c r="W196" s="41">
        <v>0</v>
      </c>
      <c r="X196" s="13">
        <v>180</v>
      </c>
      <c r="Y196" s="13">
        <v>0</v>
      </c>
      <c r="Z196" s="14"/>
    </row>
    <row r="197" spans="1:26" x14ac:dyDescent="0.25">
      <c r="A197" s="12">
        <v>270</v>
      </c>
      <c r="B197" s="12" t="s">
        <v>240</v>
      </c>
      <c r="C197" s="12" t="s">
        <v>47</v>
      </c>
      <c r="D197" s="15" t="s">
        <v>650</v>
      </c>
      <c r="E197" s="12"/>
      <c r="F197" s="12">
        <v>85</v>
      </c>
      <c r="G197" s="12"/>
      <c r="H197" s="12" t="s">
        <v>45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13">
        <v>0</v>
      </c>
      <c r="Y197" s="13">
        <v>85</v>
      </c>
      <c r="Z197" s="14"/>
    </row>
    <row r="198" spans="1:26" x14ac:dyDescent="0.25">
      <c r="A198" s="12">
        <v>271</v>
      </c>
      <c r="B198" s="12" t="s">
        <v>241</v>
      </c>
      <c r="C198" s="12" t="s">
        <v>171</v>
      </c>
      <c r="D198" s="15" t="s">
        <v>649</v>
      </c>
      <c r="E198" s="12" t="s">
        <v>238</v>
      </c>
      <c r="F198" s="12">
        <v>526</v>
      </c>
      <c r="G198" s="12"/>
      <c r="H198" s="12" t="s">
        <v>242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13">
        <v>0</v>
      </c>
      <c r="Y198" s="13">
        <v>526</v>
      </c>
      <c r="Z198" s="14"/>
    </row>
    <row r="199" spans="1:26" x14ac:dyDescent="0.25">
      <c r="A199" s="12">
        <v>272</v>
      </c>
      <c r="B199" s="12" t="s">
        <v>243</v>
      </c>
      <c r="C199" s="12" t="s">
        <v>39</v>
      </c>
      <c r="D199" s="15" t="s">
        <v>649</v>
      </c>
      <c r="E199" s="12"/>
      <c r="F199" s="12">
        <v>276</v>
      </c>
      <c r="G199" s="12"/>
      <c r="H199" s="12" t="s">
        <v>45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41">
        <v>0</v>
      </c>
      <c r="T199" s="41">
        <v>0</v>
      </c>
      <c r="U199" s="41">
        <v>0</v>
      </c>
      <c r="V199" s="41">
        <v>0</v>
      </c>
      <c r="W199" s="41">
        <v>0</v>
      </c>
      <c r="X199" s="13">
        <v>0</v>
      </c>
      <c r="Y199" s="13">
        <v>276</v>
      </c>
      <c r="Z199" s="14"/>
    </row>
    <row r="200" spans="1:26" x14ac:dyDescent="0.25">
      <c r="A200" s="12">
        <v>273</v>
      </c>
      <c r="B200" s="12" t="s">
        <v>244</v>
      </c>
      <c r="C200" s="12" t="s">
        <v>236</v>
      </c>
      <c r="D200" s="5" t="s">
        <v>651</v>
      </c>
      <c r="E200" s="12" t="s">
        <v>238</v>
      </c>
      <c r="F200" s="12">
        <v>20</v>
      </c>
      <c r="G200" s="12"/>
      <c r="H200" s="21" t="s">
        <v>497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41">
        <v>0</v>
      </c>
      <c r="T200" s="41">
        <v>0</v>
      </c>
      <c r="U200" s="41">
        <v>0</v>
      </c>
      <c r="V200" s="41">
        <v>0</v>
      </c>
      <c r="W200" s="41">
        <v>0</v>
      </c>
      <c r="X200" s="13">
        <v>20</v>
      </c>
      <c r="Y200" s="13">
        <v>0</v>
      </c>
      <c r="Z200" s="14"/>
    </row>
    <row r="201" spans="1:26" x14ac:dyDescent="0.25">
      <c r="A201" s="12">
        <v>275</v>
      </c>
      <c r="B201" s="12" t="s">
        <v>245</v>
      </c>
      <c r="C201" s="12" t="s">
        <v>246</v>
      </c>
      <c r="D201" s="15" t="s">
        <v>651</v>
      </c>
      <c r="E201" s="12"/>
      <c r="F201" s="12">
        <v>54</v>
      </c>
      <c r="G201" s="12"/>
      <c r="H201" s="12" t="s">
        <v>45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41">
        <v>0</v>
      </c>
      <c r="T201" s="41">
        <v>0</v>
      </c>
      <c r="U201" s="41">
        <v>0</v>
      </c>
      <c r="V201" s="41">
        <v>0</v>
      </c>
      <c r="W201" s="41">
        <v>0</v>
      </c>
      <c r="X201" s="13">
        <v>0</v>
      </c>
      <c r="Y201" s="13">
        <v>54</v>
      </c>
      <c r="Z201" s="14"/>
    </row>
    <row r="202" spans="1:26" ht="31.9" customHeight="1" x14ac:dyDescent="0.25">
      <c r="A202" s="12">
        <v>277</v>
      </c>
      <c r="B202" s="12" t="s">
        <v>247</v>
      </c>
      <c r="C202" s="12" t="s">
        <v>116</v>
      </c>
      <c r="D202" s="15" t="s">
        <v>650</v>
      </c>
      <c r="E202" s="12"/>
      <c r="F202" s="12">
        <v>993</v>
      </c>
      <c r="G202" s="12"/>
      <c r="H202" s="12" t="s">
        <v>45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13">
        <v>0</v>
      </c>
      <c r="Y202" s="13">
        <v>993</v>
      </c>
      <c r="Z202" s="14"/>
    </row>
    <row r="203" spans="1:26" ht="30" x14ac:dyDescent="0.25">
      <c r="A203" s="12">
        <v>278</v>
      </c>
      <c r="B203" s="12" t="s">
        <v>248</v>
      </c>
      <c r="C203" s="12" t="s">
        <v>110</v>
      </c>
      <c r="D203" s="5" t="s">
        <v>651</v>
      </c>
      <c r="E203" s="12"/>
      <c r="F203" s="12">
        <v>325</v>
      </c>
      <c r="G203" s="12"/>
      <c r="H203" s="12" t="s">
        <v>45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41">
        <v>0</v>
      </c>
      <c r="T203" s="41">
        <v>0</v>
      </c>
      <c r="U203" s="41">
        <v>0</v>
      </c>
      <c r="V203" s="41">
        <v>0</v>
      </c>
      <c r="W203" s="41">
        <v>0</v>
      </c>
      <c r="X203" s="13">
        <v>0</v>
      </c>
      <c r="Y203" s="13">
        <v>325</v>
      </c>
      <c r="Z203" s="14"/>
    </row>
    <row r="204" spans="1:26" ht="30" x14ac:dyDescent="0.25">
      <c r="A204" s="12">
        <v>280</v>
      </c>
      <c r="B204" s="12" t="s">
        <v>249</v>
      </c>
      <c r="C204" s="12" t="s">
        <v>59</v>
      </c>
      <c r="D204" s="12" t="s">
        <v>650</v>
      </c>
      <c r="E204" s="12" t="s">
        <v>238</v>
      </c>
      <c r="F204" s="12">
        <v>246</v>
      </c>
      <c r="G204" s="12"/>
      <c r="H204" s="21" t="s">
        <v>497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41">
        <v>0</v>
      </c>
      <c r="T204" s="41">
        <v>0</v>
      </c>
      <c r="U204" s="41">
        <v>0</v>
      </c>
      <c r="V204" s="41">
        <v>0</v>
      </c>
      <c r="W204" s="41">
        <v>0</v>
      </c>
      <c r="X204" s="13">
        <v>246</v>
      </c>
      <c r="Y204" s="13">
        <v>0</v>
      </c>
      <c r="Z204" s="14"/>
    </row>
    <row r="205" spans="1:26" x14ac:dyDescent="0.25">
      <c r="A205" s="12">
        <v>281</v>
      </c>
      <c r="B205" s="12" t="s">
        <v>250</v>
      </c>
      <c r="C205" s="12" t="s">
        <v>236</v>
      </c>
      <c r="D205" s="5" t="s">
        <v>651</v>
      </c>
      <c r="E205" s="12" t="s">
        <v>238</v>
      </c>
      <c r="F205" s="12">
        <v>250</v>
      </c>
      <c r="G205" s="12"/>
      <c r="H205" s="21" t="s">
        <v>497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13">
        <v>250</v>
      </c>
      <c r="Y205" s="13">
        <v>0</v>
      </c>
      <c r="Z205" s="14"/>
    </row>
    <row r="206" spans="1:26" x14ac:dyDescent="0.25">
      <c r="A206" s="12">
        <v>282</v>
      </c>
      <c r="B206" s="12" t="s">
        <v>251</v>
      </c>
      <c r="C206" s="12" t="s">
        <v>47</v>
      </c>
      <c r="D206" s="15" t="s">
        <v>650</v>
      </c>
      <c r="E206" s="12"/>
      <c r="F206" s="12">
        <v>33</v>
      </c>
      <c r="G206" s="12"/>
      <c r="H206" s="12" t="s">
        <v>45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41">
        <v>0</v>
      </c>
      <c r="T206" s="41">
        <v>0</v>
      </c>
      <c r="U206" s="41">
        <v>0</v>
      </c>
      <c r="V206" s="41">
        <v>0</v>
      </c>
      <c r="W206" s="41">
        <v>0</v>
      </c>
      <c r="X206" s="13">
        <v>0</v>
      </c>
      <c r="Y206" s="13">
        <v>33</v>
      </c>
      <c r="Z206" s="14"/>
    </row>
    <row r="207" spans="1:26" x14ac:dyDescent="0.25">
      <c r="A207" s="12">
        <v>283</v>
      </c>
      <c r="B207" s="12" t="s">
        <v>252</v>
      </c>
      <c r="C207" s="12" t="s">
        <v>59</v>
      </c>
      <c r="D207" s="12" t="s">
        <v>650</v>
      </c>
      <c r="E207" s="12" t="s">
        <v>238</v>
      </c>
      <c r="F207" s="12">
        <v>100</v>
      </c>
      <c r="G207" s="12"/>
      <c r="H207" s="21" t="s">
        <v>497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41">
        <v>0</v>
      </c>
      <c r="T207" s="41">
        <v>0</v>
      </c>
      <c r="U207" s="41">
        <v>0</v>
      </c>
      <c r="V207" s="41">
        <v>0</v>
      </c>
      <c r="W207" s="41">
        <v>0</v>
      </c>
      <c r="X207" s="13">
        <v>100</v>
      </c>
      <c r="Y207" s="13">
        <v>0</v>
      </c>
      <c r="Z207" s="14"/>
    </row>
    <row r="208" spans="1:26" x14ac:dyDescent="0.25">
      <c r="A208" s="12">
        <v>284</v>
      </c>
      <c r="B208" s="12" t="s">
        <v>253</v>
      </c>
      <c r="C208" s="12" t="s">
        <v>246</v>
      </c>
      <c r="D208" s="15" t="s">
        <v>651</v>
      </c>
      <c r="E208" s="12"/>
      <c r="F208" s="12">
        <v>1</v>
      </c>
      <c r="G208" s="12"/>
      <c r="H208" s="12" t="s">
        <v>81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7">
        <v>1</v>
      </c>
      <c r="O208" s="37">
        <v>0</v>
      </c>
      <c r="P208" s="37">
        <v>0</v>
      </c>
      <c r="Q208" s="37">
        <v>0</v>
      </c>
      <c r="R208" s="37">
        <v>0</v>
      </c>
      <c r="S208" s="41">
        <v>0</v>
      </c>
      <c r="T208" s="41">
        <v>0</v>
      </c>
      <c r="U208" s="41">
        <v>0</v>
      </c>
      <c r="V208" s="41">
        <v>0</v>
      </c>
      <c r="W208" s="41">
        <v>0</v>
      </c>
      <c r="X208" s="13">
        <v>0</v>
      </c>
      <c r="Y208" s="13">
        <v>0</v>
      </c>
      <c r="Z208" s="14"/>
    </row>
    <row r="209" spans="1:26" ht="30" x14ac:dyDescent="0.25">
      <c r="A209" s="5">
        <v>285</v>
      </c>
      <c r="B209" s="5" t="s">
        <v>559</v>
      </c>
      <c r="C209" s="5" t="s">
        <v>246</v>
      </c>
      <c r="D209" s="15" t="s">
        <v>651</v>
      </c>
      <c r="E209" s="5" t="s">
        <v>560</v>
      </c>
      <c r="F209" s="5">
        <v>2</v>
      </c>
      <c r="G209" s="5"/>
      <c r="H209" s="5" t="s">
        <v>500</v>
      </c>
      <c r="I209" s="34">
        <v>0</v>
      </c>
      <c r="J209" s="34">
        <v>2</v>
      </c>
      <c r="K209" s="34">
        <v>0</v>
      </c>
      <c r="L209" s="34">
        <v>0</v>
      </c>
      <c r="M209" s="34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8">
        <v>0</v>
      </c>
      <c r="Y209" s="8">
        <v>0</v>
      </c>
      <c r="Z209" s="4"/>
    </row>
    <row r="210" spans="1:26" x14ac:dyDescent="0.25">
      <c r="A210" s="12">
        <v>286</v>
      </c>
      <c r="B210" s="12" t="s">
        <v>254</v>
      </c>
      <c r="C210" s="12" t="s">
        <v>29</v>
      </c>
      <c r="D210" s="15" t="s">
        <v>649</v>
      </c>
      <c r="E210" s="12" t="s">
        <v>255</v>
      </c>
      <c r="F210" s="12">
        <v>1</v>
      </c>
      <c r="G210" s="12"/>
      <c r="H210" s="12" t="s">
        <v>81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7">
        <v>1</v>
      </c>
      <c r="O210" s="37">
        <v>0</v>
      </c>
      <c r="P210" s="37">
        <v>0</v>
      </c>
      <c r="Q210" s="37">
        <v>0</v>
      </c>
      <c r="R210" s="37">
        <v>0</v>
      </c>
      <c r="S210" s="41">
        <v>0</v>
      </c>
      <c r="T210" s="41">
        <v>0</v>
      </c>
      <c r="U210" s="41">
        <v>0</v>
      </c>
      <c r="V210" s="41">
        <v>0</v>
      </c>
      <c r="W210" s="41">
        <v>0</v>
      </c>
      <c r="X210" s="13">
        <v>0</v>
      </c>
      <c r="Y210" s="13">
        <v>0</v>
      </c>
      <c r="Z210" s="14"/>
    </row>
    <row r="211" spans="1:26" x14ac:dyDescent="0.25">
      <c r="A211" s="12">
        <v>287</v>
      </c>
      <c r="B211" s="12" t="s">
        <v>256</v>
      </c>
      <c r="C211" s="12" t="s">
        <v>78</v>
      </c>
      <c r="D211" s="15" t="s">
        <v>651</v>
      </c>
      <c r="E211" s="12"/>
      <c r="F211" s="12">
        <v>118</v>
      </c>
      <c r="G211" s="12"/>
      <c r="H211" s="21" t="s">
        <v>497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13">
        <v>118</v>
      </c>
      <c r="Y211" s="13">
        <v>0</v>
      </c>
      <c r="Z211" s="14"/>
    </row>
    <row r="212" spans="1:26" x14ac:dyDescent="0.25">
      <c r="A212" s="12">
        <v>290</v>
      </c>
      <c r="B212" s="12" t="s">
        <v>257</v>
      </c>
      <c r="C212" s="12" t="s">
        <v>57</v>
      </c>
      <c r="D212" s="12" t="s">
        <v>650</v>
      </c>
      <c r="E212" s="12"/>
      <c r="F212" s="12">
        <v>550</v>
      </c>
      <c r="G212" s="12"/>
      <c r="H212" s="12" t="s">
        <v>45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13">
        <v>0</v>
      </c>
      <c r="Y212" s="13">
        <v>550</v>
      </c>
      <c r="Z212" s="14"/>
    </row>
    <row r="213" spans="1:26" x14ac:dyDescent="0.25">
      <c r="A213" s="12">
        <v>291</v>
      </c>
      <c r="B213" s="12" t="s">
        <v>258</v>
      </c>
      <c r="C213" s="12" t="s">
        <v>259</v>
      </c>
      <c r="D213" s="15" t="s">
        <v>649</v>
      </c>
      <c r="E213" s="12"/>
      <c r="F213" s="12">
        <v>12</v>
      </c>
      <c r="G213" s="12"/>
      <c r="H213" s="12" t="s">
        <v>45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13">
        <v>0</v>
      </c>
      <c r="Y213" s="13">
        <v>12</v>
      </c>
      <c r="Z213" s="14"/>
    </row>
    <row r="214" spans="1:26" ht="30" x14ac:dyDescent="0.25">
      <c r="A214" s="12">
        <v>292</v>
      </c>
      <c r="B214" s="12" t="s">
        <v>260</v>
      </c>
      <c r="C214" s="12" t="s">
        <v>59</v>
      </c>
      <c r="D214" s="12" t="s">
        <v>650</v>
      </c>
      <c r="E214" s="12"/>
      <c r="F214" s="12">
        <v>133</v>
      </c>
      <c r="G214" s="12"/>
      <c r="H214" s="12" t="s">
        <v>45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13">
        <v>0</v>
      </c>
      <c r="Y214" s="13">
        <v>133</v>
      </c>
      <c r="Z214" s="14"/>
    </row>
    <row r="215" spans="1:26" x14ac:dyDescent="0.25">
      <c r="A215" s="12">
        <v>293</v>
      </c>
      <c r="B215" s="12" t="s">
        <v>261</v>
      </c>
      <c r="C215" s="12" t="s">
        <v>57</v>
      </c>
      <c r="D215" s="12" t="s">
        <v>650</v>
      </c>
      <c r="E215" s="12"/>
      <c r="F215" s="12">
        <v>50</v>
      </c>
      <c r="G215" s="12"/>
      <c r="H215" s="12" t="s">
        <v>80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41">
        <v>15</v>
      </c>
      <c r="T215" s="41">
        <v>20</v>
      </c>
      <c r="U215" s="41">
        <v>15</v>
      </c>
      <c r="V215" s="41">
        <v>0</v>
      </c>
      <c r="W215" s="41">
        <v>0</v>
      </c>
      <c r="X215" s="13">
        <v>0</v>
      </c>
      <c r="Y215" s="13">
        <v>0</v>
      </c>
      <c r="Z215" s="14"/>
    </row>
    <row r="216" spans="1:26" x14ac:dyDescent="0.25">
      <c r="A216" s="12">
        <v>294</v>
      </c>
      <c r="B216" s="12" t="s">
        <v>262</v>
      </c>
      <c r="C216" s="12" t="s">
        <v>54</v>
      </c>
      <c r="D216" s="15" t="s">
        <v>650</v>
      </c>
      <c r="E216" s="12" t="s">
        <v>263</v>
      </c>
      <c r="F216" s="12">
        <v>5</v>
      </c>
      <c r="G216" s="12"/>
      <c r="H216" s="12" t="s">
        <v>45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41">
        <v>0</v>
      </c>
      <c r="T216" s="41">
        <v>0</v>
      </c>
      <c r="U216" s="41">
        <v>0</v>
      </c>
      <c r="V216" s="41">
        <v>0</v>
      </c>
      <c r="W216" s="41">
        <v>0</v>
      </c>
      <c r="X216" s="13">
        <v>0</v>
      </c>
      <c r="Y216" s="13">
        <v>5</v>
      </c>
      <c r="Z216" s="14"/>
    </row>
    <row r="217" spans="1:26" x14ac:dyDescent="0.25">
      <c r="A217" s="12">
        <v>296</v>
      </c>
      <c r="B217" s="12" t="s">
        <v>264</v>
      </c>
      <c r="C217" s="12" t="s">
        <v>59</v>
      </c>
      <c r="D217" s="12" t="s">
        <v>650</v>
      </c>
      <c r="E217" s="12" t="s">
        <v>238</v>
      </c>
      <c r="F217" s="12">
        <v>35</v>
      </c>
      <c r="G217" s="12"/>
      <c r="H217" s="12" t="s">
        <v>242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13">
        <v>0</v>
      </c>
      <c r="Y217" s="13">
        <v>35</v>
      </c>
      <c r="Z217" s="14"/>
    </row>
    <row r="218" spans="1:26" ht="30" x14ac:dyDescent="0.25">
      <c r="A218" s="12">
        <v>297</v>
      </c>
      <c r="B218" s="12" t="s">
        <v>265</v>
      </c>
      <c r="C218" s="12" t="s">
        <v>44</v>
      </c>
      <c r="D218" s="12" t="s">
        <v>650</v>
      </c>
      <c r="E218" s="12" t="s">
        <v>238</v>
      </c>
      <c r="F218" s="12">
        <v>15</v>
      </c>
      <c r="G218" s="12"/>
      <c r="H218" s="12" t="s">
        <v>242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13">
        <v>0</v>
      </c>
      <c r="Y218" s="13">
        <v>15</v>
      </c>
      <c r="Z218" s="14"/>
    </row>
    <row r="219" spans="1:26" x14ac:dyDescent="0.25">
      <c r="A219" s="12">
        <v>305</v>
      </c>
      <c r="B219" s="12" t="s">
        <v>266</v>
      </c>
      <c r="C219" s="12" t="s">
        <v>57</v>
      </c>
      <c r="D219" s="12" t="s">
        <v>650</v>
      </c>
      <c r="E219" s="12"/>
      <c r="F219" s="12">
        <v>30</v>
      </c>
      <c r="G219" s="12"/>
      <c r="H219" s="12" t="s">
        <v>45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41">
        <v>0</v>
      </c>
      <c r="T219" s="41">
        <v>0</v>
      </c>
      <c r="U219" s="41">
        <v>0</v>
      </c>
      <c r="V219" s="41">
        <v>0</v>
      </c>
      <c r="W219" s="41">
        <v>0</v>
      </c>
      <c r="X219" s="13">
        <v>0</v>
      </c>
      <c r="Y219" s="13">
        <v>30</v>
      </c>
      <c r="Z219" s="14"/>
    </row>
    <row r="220" spans="1:26" x14ac:dyDescent="0.25">
      <c r="A220" s="12">
        <v>307</v>
      </c>
      <c r="B220" s="12" t="s">
        <v>267</v>
      </c>
      <c r="C220" s="5" t="s">
        <v>113</v>
      </c>
      <c r="D220" s="12" t="s">
        <v>651</v>
      </c>
      <c r="E220" s="12"/>
      <c r="F220" s="12">
        <v>600</v>
      </c>
      <c r="G220" s="12"/>
      <c r="H220" s="21" t="s">
        <v>497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13">
        <v>600</v>
      </c>
      <c r="Y220" s="13">
        <v>0</v>
      </c>
      <c r="Z220" s="14"/>
    </row>
    <row r="221" spans="1:26" x14ac:dyDescent="0.25">
      <c r="A221" s="12">
        <v>308</v>
      </c>
      <c r="B221" s="12" t="s">
        <v>268</v>
      </c>
      <c r="C221" s="12" t="s">
        <v>44</v>
      </c>
      <c r="D221" s="12" t="s">
        <v>650</v>
      </c>
      <c r="E221" s="12" t="s">
        <v>238</v>
      </c>
      <c r="F221" s="12">
        <v>8</v>
      </c>
      <c r="G221" s="12"/>
      <c r="H221" s="12" t="s">
        <v>242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41">
        <v>0</v>
      </c>
      <c r="T221" s="41">
        <v>0</v>
      </c>
      <c r="U221" s="41">
        <v>0</v>
      </c>
      <c r="V221" s="41">
        <v>0</v>
      </c>
      <c r="W221" s="41">
        <v>0</v>
      </c>
      <c r="X221" s="13">
        <v>0</v>
      </c>
      <c r="Y221" s="13">
        <v>8</v>
      </c>
      <c r="Z221" s="14"/>
    </row>
    <row r="222" spans="1:26" x14ac:dyDescent="0.25">
      <c r="A222" s="12">
        <v>312</v>
      </c>
      <c r="B222" s="12" t="s">
        <v>269</v>
      </c>
      <c r="C222" s="12" t="s">
        <v>57</v>
      </c>
      <c r="D222" s="12" t="s">
        <v>650</v>
      </c>
      <c r="E222" s="12" t="s">
        <v>238</v>
      </c>
      <c r="F222" s="12">
        <v>5</v>
      </c>
      <c r="G222" s="12"/>
      <c r="H222" s="12" t="s">
        <v>45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41">
        <v>0</v>
      </c>
      <c r="T222" s="41">
        <v>0</v>
      </c>
      <c r="U222" s="41">
        <v>0</v>
      </c>
      <c r="V222" s="41">
        <v>0</v>
      </c>
      <c r="W222" s="41">
        <v>0</v>
      </c>
      <c r="X222" s="13">
        <v>0</v>
      </c>
      <c r="Y222" s="13">
        <v>5</v>
      </c>
      <c r="Z222" s="14"/>
    </row>
    <row r="223" spans="1:26" ht="30" x14ac:dyDescent="0.25">
      <c r="A223" s="12">
        <v>313</v>
      </c>
      <c r="B223" s="12" t="s">
        <v>270</v>
      </c>
      <c r="C223" s="12" t="s">
        <v>44</v>
      </c>
      <c r="D223" s="12" t="s">
        <v>650</v>
      </c>
      <c r="E223" s="12" t="s">
        <v>238</v>
      </c>
      <c r="F223" s="12">
        <v>4</v>
      </c>
      <c r="G223" s="12"/>
      <c r="H223" s="12" t="s">
        <v>81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7">
        <v>1</v>
      </c>
      <c r="O223" s="37">
        <v>3</v>
      </c>
      <c r="P223" s="37">
        <v>0</v>
      </c>
      <c r="Q223" s="37">
        <v>0</v>
      </c>
      <c r="R223" s="37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13">
        <v>0</v>
      </c>
      <c r="Y223" s="13"/>
      <c r="Z223" s="14"/>
    </row>
    <row r="224" spans="1:26" x14ac:dyDescent="0.25">
      <c r="A224" s="12">
        <v>314</v>
      </c>
      <c r="B224" s="12" t="s">
        <v>638</v>
      </c>
      <c r="C224" s="12" t="s">
        <v>236</v>
      </c>
      <c r="D224" s="5" t="s">
        <v>651</v>
      </c>
      <c r="E224" s="12" t="s">
        <v>238</v>
      </c>
      <c r="F224" s="12">
        <v>25</v>
      </c>
      <c r="G224" s="12"/>
      <c r="H224" s="27" t="s">
        <v>497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13">
        <v>25</v>
      </c>
      <c r="Y224" s="13">
        <v>0</v>
      </c>
      <c r="Z224" s="14"/>
    </row>
    <row r="225" spans="1:26" x14ac:dyDescent="0.25">
      <c r="A225" s="12">
        <v>315</v>
      </c>
      <c r="B225" s="12" t="s">
        <v>271</v>
      </c>
      <c r="C225" s="12" t="s">
        <v>113</v>
      </c>
      <c r="D225" s="12" t="s">
        <v>651</v>
      </c>
      <c r="E225" s="12"/>
      <c r="F225" s="12">
        <v>37</v>
      </c>
      <c r="G225" s="12"/>
      <c r="H225" s="12" t="s">
        <v>45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41">
        <v>0</v>
      </c>
      <c r="T225" s="41">
        <v>0</v>
      </c>
      <c r="U225" s="41">
        <v>0</v>
      </c>
      <c r="V225" s="41">
        <v>0</v>
      </c>
      <c r="W225" s="41">
        <v>0</v>
      </c>
      <c r="X225" s="13">
        <v>0</v>
      </c>
      <c r="Y225" s="13">
        <v>37</v>
      </c>
      <c r="Z225" s="14"/>
    </row>
    <row r="226" spans="1:26" ht="30" x14ac:dyDescent="0.25">
      <c r="A226" s="12">
        <v>316</v>
      </c>
      <c r="B226" s="12" t="s">
        <v>272</v>
      </c>
      <c r="C226" s="12" t="s">
        <v>110</v>
      </c>
      <c r="D226" s="5" t="s">
        <v>651</v>
      </c>
      <c r="E226" s="12"/>
      <c r="F226" s="12">
        <v>27</v>
      </c>
      <c r="G226" s="12"/>
      <c r="H226" s="12" t="s">
        <v>45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41">
        <v>0</v>
      </c>
      <c r="T226" s="41">
        <v>0</v>
      </c>
      <c r="U226" s="41">
        <v>0</v>
      </c>
      <c r="V226" s="41">
        <v>0</v>
      </c>
      <c r="W226" s="41">
        <v>0</v>
      </c>
      <c r="X226" s="13">
        <v>0</v>
      </c>
      <c r="Y226" s="13">
        <v>27</v>
      </c>
      <c r="Z226" s="14"/>
    </row>
    <row r="227" spans="1:26" x14ac:dyDescent="0.25">
      <c r="A227" s="12">
        <v>317</v>
      </c>
      <c r="B227" s="12" t="s">
        <v>273</v>
      </c>
      <c r="C227" s="12" t="s">
        <v>54</v>
      </c>
      <c r="D227" s="15" t="s">
        <v>650</v>
      </c>
      <c r="E227" s="12"/>
      <c r="F227" s="12">
        <v>44</v>
      </c>
      <c r="G227" s="12"/>
      <c r="H227" s="21" t="s">
        <v>497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41">
        <v>0</v>
      </c>
      <c r="T227" s="41">
        <v>0</v>
      </c>
      <c r="U227" s="41">
        <v>0</v>
      </c>
      <c r="V227" s="41">
        <v>0</v>
      </c>
      <c r="W227" s="41">
        <v>0</v>
      </c>
      <c r="X227" s="13">
        <v>44</v>
      </c>
      <c r="Y227" s="13">
        <v>0</v>
      </c>
      <c r="Z227" s="14"/>
    </row>
    <row r="228" spans="1:26" ht="30" x14ac:dyDescent="0.25">
      <c r="A228" s="12">
        <v>319</v>
      </c>
      <c r="B228" s="12" t="s">
        <v>274</v>
      </c>
      <c r="C228" s="12" t="s">
        <v>168</v>
      </c>
      <c r="D228" s="5" t="s">
        <v>651</v>
      </c>
      <c r="E228" s="12" t="s">
        <v>238</v>
      </c>
      <c r="F228" s="12">
        <v>45</v>
      </c>
      <c r="G228" s="12"/>
      <c r="H228" s="12" t="s">
        <v>242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13">
        <v>0</v>
      </c>
      <c r="Y228" s="13">
        <v>45</v>
      </c>
      <c r="Z228" s="14"/>
    </row>
    <row r="229" spans="1:26" x14ac:dyDescent="0.25">
      <c r="A229" s="28">
        <v>321</v>
      </c>
      <c r="B229" s="28" t="s">
        <v>38</v>
      </c>
      <c r="C229" s="28" t="s">
        <v>39</v>
      </c>
      <c r="D229" s="15" t="s">
        <v>649</v>
      </c>
      <c r="E229" s="28" t="s">
        <v>40</v>
      </c>
      <c r="F229" s="28">
        <v>1</v>
      </c>
      <c r="G229" s="28">
        <v>0</v>
      </c>
      <c r="H229" s="28" t="s">
        <v>27</v>
      </c>
      <c r="I229" s="36">
        <v>1</v>
      </c>
      <c r="J229" s="36">
        <v>0</v>
      </c>
      <c r="K229" s="36">
        <v>0</v>
      </c>
      <c r="L229" s="36">
        <v>0</v>
      </c>
      <c r="M229" s="36">
        <v>0</v>
      </c>
      <c r="N229" s="40">
        <v>0</v>
      </c>
      <c r="O229" s="40">
        <v>0</v>
      </c>
      <c r="P229" s="40">
        <v>0</v>
      </c>
      <c r="Q229" s="40">
        <v>0</v>
      </c>
      <c r="R229" s="40">
        <v>0</v>
      </c>
      <c r="S229" s="44">
        <v>0</v>
      </c>
      <c r="T229" s="44">
        <v>0</v>
      </c>
      <c r="U229" s="44">
        <v>0</v>
      </c>
      <c r="V229" s="44">
        <v>0</v>
      </c>
      <c r="W229" s="44">
        <v>0</v>
      </c>
      <c r="X229" s="22">
        <v>0</v>
      </c>
      <c r="Y229" s="22">
        <v>0</v>
      </c>
      <c r="Z229" s="23"/>
    </row>
    <row r="230" spans="1:26" x14ac:dyDescent="0.25">
      <c r="A230" s="12">
        <v>323</v>
      </c>
      <c r="B230" s="12" t="s">
        <v>275</v>
      </c>
      <c r="C230" s="12" t="s">
        <v>39</v>
      </c>
      <c r="D230" s="15" t="s">
        <v>649</v>
      </c>
      <c r="E230" s="12"/>
      <c r="F230" s="12">
        <v>46</v>
      </c>
      <c r="G230" s="12"/>
      <c r="H230" s="12" t="s">
        <v>45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41">
        <v>0</v>
      </c>
      <c r="T230" s="41">
        <v>0</v>
      </c>
      <c r="U230" s="41">
        <v>0</v>
      </c>
      <c r="V230" s="41">
        <v>0</v>
      </c>
      <c r="W230" s="41">
        <v>0</v>
      </c>
      <c r="X230" s="13">
        <v>0</v>
      </c>
      <c r="Y230" s="13">
        <v>46</v>
      </c>
      <c r="Z230" s="14"/>
    </row>
    <row r="231" spans="1:26" x14ac:dyDescent="0.25">
      <c r="A231" s="12">
        <v>324</v>
      </c>
      <c r="B231" s="12" t="s">
        <v>276</v>
      </c>
      <c r="C231" s="12" t="s">
        <v>59</v>
      </c>
      <c r="D231" s="12" t="s">
        <v>650</v>
      </c>
      <c r="E231" s="12"/>
      <c r="F231" s="12">
        <v>15</v>
      </c>
      <c r="G231" s="12"/>
      <c r="H231" s="12" t="s">
        <v>80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41">
        <v>5</v>
      </c>
      <c r="T231" s="41">
        <v>10</v>
      </c>
      <c r="U231" s="41">
        <v>0</v>
      </c>
      <c r="V231" s="41">
        <v>0</v>
      </c>
      <c r="W231" s="41">
        <v>0</v>
      </c>
      <c r="X231" s="13">
        <v>0</v>
      </c>
      <c r="Y231" s="13">
        <v>0</v>
      </c>
      <c r="Z231" s="14"/>
    </row>
    <row r="232" spans="1:26" x14ac:dyDescent="0.25">
      <c r="A232" s="12">
        <v>326</v>
      </c>
      <c r="B232" s="12" t="s">
        <v>277</v>
      </c>
      <c r="C232" s="12" t="s">
        <v>29</v>
      </c>
      <c r="D232" s="15" t="s">
        <v>649</v>
      </c>
      <c r="E232" s="12" t="s">
        <v>278</v>
      </c>
      <c r="F232" s="12">
        <v>37</v>
      </c>
      <c r="G232" s="12"/>
      <c r="H232" s="12" t="s">
        <v>27</v>
      </c>
      <c r="I232" s="32">
        <v>10</v>
      </c>
      <c r="J232" s="32">
        <v>20</v>
      </c>
      <c r="K232" s="32">
        <v>7</v>
      </c>
      <c r="L232" s="32">
        <v>0</v>
      </c>
      <c r="M232" s="32"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13">
        <v>0</v>
      </c>
      <c r="Y232" s="13">
        <v>0</v>
      </c>
      <c r="Z232" s="14"/>
    </row>
    <row r="233" spans="1:26" x14ac:dyDescent="0.25">
      <c r="A233" s="12">
        <v>328</v>
      </c>
      <c r="B233" s="12" t="s">
        <v>279</v>
      </c>
      <c r="C233" s="12" t="s">
        <v>176</v>
      </c>
      <c r="D233" s="15" t="s">
        <v>651</v>
      </c>
      <c r="E233" s="12" t="s">
        <v>280</v>
      </c>
      <c r="F233" s="12">
        <v>3</v>
      </c>
      <c r="G233" s="12"/>
      <c r="H233" s="27" t="s">
        <v>497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13">
        <v>3</v>
      </c>
      <c r="Y233" s="13">
        <v>0</v>
      </c>
      <c r="Z233" s="14"/>
    </row>
    <row r="234" spans="1:26" x14ac:dyDescent="0.25">
      <c r="A234" s="12">
        <v>329</v>
      </c>
      <c r="B234" s="12" t="s">
        <v>281</v>
      </c>
      <c r="C234" s="12" t="s">
        <v>78</v>
      </c>
      <c r="D234" s="15" t="s">
        <v>651</v>
      </c>
      <c r="E234" s="12"/>
      <c r="F234" s="12">
        <v>227</v>
      </c>
      <c r="G234" s="12"/>
      <c r="H234" s="12" t="s">
        <v>45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0</v>
      </c>
      <c r="X234" s="13">
        <v>0</v>
      </c>
      <c r="Y234" s="13">
        <v>227</v>
      </c>
      <c r="Z234" s="14"/>
    </row>
    <row r="235" spans="1:26" x14ac:dyDescent="0.25">
      <c r="A235" s="12">
        <v>330</v>
      </c>
      <c r="B235" s="12" t="s">
        <v>282</v>
      </c>
      <c r="C235" s="12" t="s">
        <v>29</v>
      </c>
      <c r="D235" s="15" t="s">
        <v>649</v>
      </c>
      <c r="E235" s="12"/>
      <c r="F235" s="12">
        <v>45</v>
      </c>
      <c r="G235" s="12"/>
      <c r="H235" s="12" t="s">
        <v>80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41">
        <v>10</v>
      </c>
      <c r="T235" s="41">
        <v>20</v>
      </c>
      <c r="U235" s="41">
        <v>15</v>
      </c>
      <c r="V235" s="41">
        <v>0</v>
      </c>
      <c r="W235" s="41">
        <v>0</v>
      </c>
      <c r="X235" s="13">
        <v>0</v>
      </c>
      <c r="Y235" s="13">
        <v>0</v>
      </c>
      <c r="Z235" s="14"/>
    </row>
    <row r="236" spans="1:26" x14ac:dyDescent="0.25">
      <c r="A236" s="12">
        <v>331</v>
      </c>
      <c r="B236" s="12" t="s">
        <v>283</v>
      </c>
      <c r="C236" s="12" t="s">
        <v>113</v>
      </c>
      <c r="D236" s="12" t="s">
        <v>651</v>
      </c>
      <c r="E236" s="12" t="s">
        <v>284</v>
      </c>
      <c r="F236" s="12">
        <v>4</v>
      </c>
      <c r="G236" s="12"/>
      <c r="H236" s="12" t="s">
        <v>27</v>
      </c>
      <c r="I236" s="32">
        <v>3</v>
      </c>
      <c r="J236" s="32">
        <v>1</v>
      </c>
      <c r="K236" s="32">
        <v>0</v>
      </c>
      <c r="L236" s="32">
        <v>0</v>
      </c>
      <c r="M236" s="32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41">
        <v>0</v>
      </c>
      <c r="T236" s="41">
        <v>0</v>
      </c>
      <c r="U236" s="41">
        <v>0</v>
      </c>
      <c r="V236" s="41">
        <v>0</v>
      </c>
      <c r="W236" s="41">
        <v>0</v>
      </c>
      <c r="X236" s="13">
        <v>0</v>
      </c>
      <c r="Y236" s="13">
        <v>0</v>
      </c>
      <c r="Z236" s="14"/>
    </row>
    <row r="237" spans="1:26" x14ac:dyDescent="0.25">
      <c r="A237" s="12">
        <v>333</v>
      </c>
      <c r="B237" s="12" t="s">
        <v>285</v>
      </c>
      <c r="C237" s="12" t="s">
        <v>59</v>
      </c>
      <c r="D237" s="12" t="s">
        <v>650</v>
      </c>
      <c r="E237" s="12" t="s">
        <v>286</v>
      </c>
      <c r="F237" s="12">
        <v>54</v>
      </c>
      <c r="G237" s="12"/>
      <c r="H237" s="12" t="s">
        <v>81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7">
        <v>10</v>
      </c>
      <c r="O237" s="37">
        <v>20</v>
      </c>
      <c r="P237" s="37">
        <v>15</v>
      </c>
      <c r="Q237" s="37">
        <v>9</v>
      </c>
      <c r="R237" s="37">
        <v>0</v>
      </c>
      <c r="S237" s="41">
        <v>0</v>
      </c>
      <c r="T237" s="41">
        <v>0</v>
      </c>
      <c r="U237" s="41">
        <v>0</v>
      </c>
      <c r="V237" s="41">
        <v>0</v>
      </c>
      <c r="W237" s="41">
        <v>0</v>
      </c>
      <c r="X237" s="13">
        <v>0</v>
      </c>
      <c r="Y237" s="13">
        <v>0</v>
      </c>
      <c r="Z237" s="14"/>
    </row>
    <row r="238" spans="1:26" ht="60" x14ac:dyDescent="0.25">
      <c r="A238" s="12">
        <v>334</v>
      </c>
      <c r="B238" s="12" t="s">
        <v>287</v>
      </c>
      <c r="C238" s="12" t="s">
        <v>171</v>
      </c>
      <c r="D238" s="15" t="s">
        <v>659</v>
      </c>
      <c r="E238" s="12" t="s">
        <v>288</v>
      </c>
      <c r="F238" s="30">
        <v>2000</v>
      </c>
      <c r="G238" s="12"/>
      <c r="H238" s="24" t="s">
        <v>81</v>
      </c>
      <c r="I238" s="32">
        <v>0</v>
      </c>
      <c r="J238" s="32">
        <v>0</v>
      </c>
      <c r="K238" s="32">
        <v>0</v>
      </c>
      <c r="L238" s="32">
        <v>0</v>
      </c>
      <c r="M238" s="32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41">
        <v>100</v>
      </c>
      <c r="T238" s="41">
        <v>100</v>
      </c>
      <c r="U238" s="41">
        <v>100</v>
      </c>
      <c r="V238" s="41">
        <v>100</v>
      </c>
      <c r="W238" s="41">
        <v>100</v>
      </c>
      <c r="X238" s="13">
        <v>900</v>
      </c>
      <c r="Y238" s="13">
        <v>0</v>
      </c>
      <c r="Z238" s="14" t="s">
        <v>289</v>
      </c>
    </row>
    <row r="239" spans="1:26" x14ac:dyDescent="0.25">
      <c r="A239" s="12">
        <v>335</v>
      </c>
      <c r="B239" s="12" t="s">
        <v>290</v>
      </c>
      <c r="C239" s="12" t="s">
        <v>36</v>
      </c>
      <c r="D239" s="15" t="s">
        <v>649</v>
      </c>
      <c r="E239" s="12" t="s">
        <v>291</v>
      </c>
      <c r="F239" s="12">
        <v>14</v>
      </c>
      <c r="G239" s="12"/>
      <c r="H239" s="12" t="s">
        <v>27</v>
      </c>
      <c r="I239" s="32">
        <v>7</v>
      </c>
      <c r="J239" s="32">
        <v>7</v>
      </c>
      <c r="K239" s="32">
        <v>0</v>
      </c>
      <c r="L239" s="32">
        <v>0</v>
      </c>
      <c r="M239" s="32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41">
        <v>0</v>
      </c>
      <c r="T239" s="41">
        <v>0</v>
      </c>
      <c r="U239" s="41">
        <v>0</v>
      </c>
      <c r="V239" s="41">
        <v>0</v>
      </c>
      <c r="W239" s="41">
        <v>0</v>
      </c>
      <c r="X239" s="13">
        <v>0</v>
      </c>
      <c r="Y239" s="13">
        <v>0</v>
      </c>
      <c r="Z239" s="14"/>
    </row>
    <row r="240" spans="1:26" x14ac:dyDescent="0.25">
      <c r="A240" s="12">
        <v>336</v>
      </c>
      <c r="B240" s="12" t="s">
        <v>292</v>
      </c>
      <c r="C240" s="12" t="s">
        <v>36</v>
      </c>
      <c r="D240" s="15" t="s">
        <v>649</v>
      </c>
      <c r="E240" s="12" t="s">
        <v>293</v>
      </c>
      <c r="F240" s="12">
        <v>6</v>
      </c>
      <c r="G240" s="12"/>
      <c r="H240" s="12" t="s">
        <v>81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7">
        <v>2</v>
      </c>
      <c r="O240" s="37">
        <v>4</v>
      </c>
      <c r="P240" s="37">
        <v>0</v>
      </c>
      <c r="Q240" s="37">
        <v>0</v>
      </c>
      <c r="R240" s="37">
        <v>0</v>
      </c>
      <c r="S240" s="41">
        <v>0</v>
      </c>
      <c r="T240" s="41">
        <v>0</v>
      </c>
      <c r="U240" s="41">
        <v>0</v>
      </c>
      <c r="V240" s="41">
        <v>0</v>
      </c>
      <c r="W240" s="41">
        <v>0</v>
      </c>
      <c r="X240" s="13">
        <v>0</v>
      </c>
      <c r="Y240" s="13">
        <v>0</v>
      </c>
      <c r="Z240" s="14"/>
    </row>
    <row r="241" spans="1:26" x14ac:dyDescent="0.25">
      <c r="A241" s="12">
        <v>337</v>
      </c>
      <c r="B241" s="12" t="s">
        <v>294</v>
      </c>
      <c r="C241" s="12" t="s">
        <v>171</v>
      </c>
      <c r="D241" s="15" t="s">
        <v>651</v>
      </c>
      <c r="E241" s="12" t="s">
        <v>238</v>
      </c>
      <c r="F241" s="12">
        <v>22</v>
      </c>
      <c r="G241" s="12"/>
      <c r="H241" s="27" t="s">
        <v>497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41">
        <v>0</v>
      </c>
      <c r="T241" s="41">
        <v>0</v>
      </c>
      <c r="U241" s="41">
        <v>0</v>
      </c>
      <c r="V241" s="41">
        <v>0</v>
      </c>
      <c r="W241" s="41">
        <v>0</v>
      </c>
      <c r="X241" s="13">
        <v>22</v>
      </c>
      <c r="Y241" s="13">
        <v>0</v>
      </c>
      <c r="Z241" s="14"/>
    </row>
    <row r="242" spans="1:26" ht="30" x14ac:dyDescent="0.25">
      <c r="A242" s="12">
        <v>338</v>
      </c>
      <c r="B242" s="12" t="s">
        <v>295</v>
      </c>
      <c r="C242" s="12" t="s">
        <v>110</v>
      </c>
      <c r="D242" s="5" t="s">
        <v>651</v>
      </c>
      <c r="E242" s="12"/>
      <c r="F242" s="12">
        <v>43</v>
      </c>
      <c r="G242" s="12"/>
      <c r="H242" s="27" t="s">
        <v>497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41">
        <v>0</v>
      </c>
      <c r="T242" s="41">
        <v>0</v>
      </c>
      <c r="U242" s="41">
        <v>0</v>
      </c>
      <c r="V242" s="41">
        <v>0</v>
      </c>
      <c r="W242" s="41">
        <v>0</v>
      </c>
      <c r="X242" s="13">
        <v>43</v>
      </c>
      <c r="Y242" s="13">
        <v>0</v>
      </c>
      <c r="Z242" s="14"/>
    </row>
    <row r="243" spans="1:26" x14ac:dyDescent="0.25">
      <c r="A243" s="12">
        <v>339</v>
      </c>
      <c r="B243" s="12" t="s">
        <v>296</v>
      </c>
      <c r="C243" s="12" t="s">
        <v>29</v>
      </c>
      <c r="D243" s="15" t="s">
        <v>649</v>
      </c>
      <c r="E243" s="12"/>
      <c r="F243" s="12">
        <v>5</v>
      </c>
      <c r="G243" s="12"/>
      <c r="H243" s="12" t="s">
        <v>45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41">
        <v>0</v>
      </c>
      <c r="T243" s="41">
        <v>0</v>
      </c>
      <c r="U243" s="41">
        <v>0</v>
      </c>
      <c r="V243" s="41">
        <v>0</v>
      </c>
      <c r="W243" s="41">
        <v>0</v>
      </c>
      <c r="X243" s="13">
        <v>0</v>
      </c>
      <c r="Y243" s="13">
        <v>5</v>
      </c>
      <c r="Z243" s="14"/>
    </row>
    <row r="244" spans="1:26" x14ac:dyDescent="0.25">
      <c r="A244" s="12">
        <v>340</v>
      </c>
      <c r="B244" s="12" t="s">
        <v>297</v>
      </c>
      <c r="C244" s="12" t="s">
        <v>54</v>
      </c>
      <c r="D244" s="15" t="s">
        <v>650</v>
      </c>
      <c r="E244" s="12"/>
      <c r="F244" s="12">
        <v>50</v>
      </c>
      <c r="G244" s="12"/>
      <c r="H244" s="12" t="s">
        <v>45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41">
        <v>0</v>
      </c>
      <c r="T244" s="41">
        <v>0</v>
      </c>
      <c r="U244" s="41">
        <v>0</v>
      </c>
      <c r="V244" s="41">
        <v>0</v>
      </c>
      <c r="W244" s="41">
        <v>0</v>
      </c>
      <c r="X244" s="13">
        <v>0</v>
      </c>
      <c r="Y244" s="13">
        <v>50</v>
      </c>
      <c r="Z244" s="14"/>
    </row>
    <row r="245" spans="1:26" x14ac:dyDescent="0.25">
      <c r="A245" s="12">
        <v>341</v>
      </c>
      <c r="B245" s="12" t="s">
        <v>298</v>
      </c>
      <c r="C245" s="12" t="s">
        <v>36</v>
      </c>
      <c r="D245" s="15" t="s">
        <v>649</v>
      </c>
      <c r="E245" s="12"/>
      <c r="F245" s="12">
        <v>15</v>
      </c>
      <c r="G245" s="12"/>
      <c r="H245" s="24" t="s">
        <v>81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7">
        <v>5</v>
      </c>
      <c r="O245" s="37">
        <v>10</v>
      </c>
      <c r="P245" s="37">
        <v>0</v>
      </c>
      <c r="Q245" s="37">
        <v>0</v>
      </c>
      <c r="R245" s="37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13">
        <v>0</v>
      </c>
      <c r="Y245" s="13">
        <v>0</v>
      </c>
      <c r="Z245" s="14"/>
    </row>
    <row r="246" spans="1:26" ht="30" x14ac:dyDescent="0.25">
      <c r="A246" s="12">
        <v>342</v>
      </c>
      <c r="B246" s="12" t="s">
        <v>299</v>
      </c>
      <c r="C246" s="12" t="s">
        <v>59</v>
      </c>
      <c r="D246" s="12" t="s">
        <v>650</v>
      </c>
      <c r="E246" s="12" t="s">
        <v>238</v>
      </c>
      <c r="F246" s="12">
        <v>50</v>
      </c>
      <c r="G246" s="12"/>
      <c r="H246" s="12" t="s">
        <v>242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13">
        <v>0</v>
      </c>
      <c r="Y246" s="13">
        <v>50</v>
      </c>
      <c r="Z246" s="14"/>
    </row>
    <row r="247" spans="1:26" x14ac:dyDescent="0.25">
      <c r="A247" s="12">
        <v>343</v>
      </c>
      <c r="B247" s="12" t="s">
        <v>300</v>
      </c>
      <c r="C247" s="12" t="s">
        <v>54</v>
      </c>
      <c r="D247" s="15" t="s">
        <v>650</v>
      </c>
      <c r="E247" s="12"/>
      <c r="F247" s="12">
        <v>60</v>
      </c>
      <c r="G247" s="12"/>
      <c r="H247" s="12" t="s">
        <v>239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13">
        <v>60</v>
      </c>
      <c r="Y247" s="13">
        <v>0</v>
      </c>
      <c r="Z247" s="14"/>
    </row>
    <row r="248" spans="1:26" ht="30" x14ac:dyDescent="0.25">
      <c r="A248" s="12">
        <v>344</v>
      </c>
      <c r="B248" s="12" t="s">
        <v>301</v>
      </c>
      <c r="C248" s="12" t="s">
        <v>110</v>
      </c>
      <c r="D248" s="5" t="s">
        <v>659</v>
      </c>
      <c r="E248" s="12"/>
      <c r="F248" s="30">
        <v>1000</v>
      </c>
      <c r="G248" s="12"/>
      <c r="H248" s="12" t="s">
        <v>81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7">
        <v>25</v>
      </c>
      <c r="O248" s="37">
        <v>50</v>
      </c>
      <c r="P248" s="37">
        <v>100</v>
      </c>
      <c r="Q248" s="37">
        <v>100</v>
      </c>
      <c r="R248" s="37">
        <v>100</v>
      </c>
      <c r="S248" s="41">
        <v>100</v>
      </c>
      <c r="T248" s="41">
        <v>100</v>
      </c>
      <c r="U248" s="41">
        <v>100</v>
      </c>
      <c r="V248" s="41">
        <v>100</v>
      </c>
      <c r="W248" s="41">
        <v>100</v>
      </c>
      <c r="X248" s="13">
        <v>125</v>
      </c>
      <c r="Y248" s="13">
        <v>0</v>
      </c>
      <c r="Z248" s="14"/>
    </row>
    <row r="249" spans="1:26" x14ac:dyDescent="0.25">
      <c r="A249" s="28">
        <v>345</v>
      </c>
      <c r="B249" s="28" t="s">
        <v>23</v>
      </c>
      <c r="C249" s="28" t="s">
        <v>24</v>
      </c>
      <c r="D249" s="15" t="s">
        <v>649</v>
      </c>
      <c r="E249" s="28" t="s">
        <v>25</v>
      </c>
      <c r="F249" s="28">
        <v>342</v>
      </c>
      <c r="G249" s="28">
        <v>87</v>
      </c>
      <c r="H249" s="28" t="s">
        <v>27</v>
      </c>
      <c r="I249" s="36">
        <v>100</v>
      </c>
      <c r="J249" s="36">
        <v>100</v>
      </c>
      <c r="K249" s="36">
        <v>55</v>
      </c>
      <c r="L249" s="36">
        <v>0</v>
      </c>
      <c r="M249" s="36">
        <v>0</v>
      </c>
      <c r="N249" s="40">
        <v>0</v>
      </c>
      <c r="O249" s="40">
        <v>0</v>
      </c>
      <c r="P249" s="40">
        <v>0</v>
      </c>
      <c r="Q249" s="40">
        <v>0</v>
      </c>
      <c r="R249" s="40">
        <v>0</v>
      </c>
      <c r="S249" s="44">
        <v>0</v>
      </c>
      <c r="T249" s="44">
        <v>0</v>
      </c>
      <c r="U249" s="44">
        <v>0</v>
      </c>
      <c r="V249" s="44">
        <v>0</v>
      </c>
      <c r="W249" s="44">
        <v>0</v>
      </c>
      <c r="X249" s="22">
        <v>0</v>
      </c>
      <c r="Y249" s="22">
        <v>0</v>
      </c>
      <c r="Z249" s="23"/>
    </row>
    <row r="250" spans="1:26" x14ac:dyDescent="0.25">
      <c r="A250" s="12">
        <v>347</v>
      </c>
      <c r="B250" s="12" t="s">
        <v>302</v>
      </c>
      <c r="C250" s="12" t="s">
        <v>24</v>
      </c>
      <c r="D250" s="15" t="s">
        <v>649</v>
      </c>
      <c r="E250" s="12" t="s">
        <v>238</v>
      </c>
      <c r="F250" s="12">
        <v>32</v>
      </c>
      <c r="G250" s="12"/>
      <c r="H250" s="12" t="s">
        <v>80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41">
        <v>7</v>
      </c>
      <c r="T250" s="41">
        <v>15</v>
      </c>
      <c r="U250" s="41">
        <v>10</v>
      </c>
      <c r="V250" s="41">
        <v>0</v>
      </c>
      <c r="W250" s="41">
        <v>0</v>
      </c>
      <c r="X250" s="13">
        <v>0</v>
      </c>
      <c r="Y250" s="13">
        <v>0</v>
      </c>
      <c r="Z250" s="14"/>
    </row>
    <row r="251" spans="1:26" x14ac:dyDescent="0.25">
      <c r="A251" s="12">
        <v>348</v>
      </c>
      <c r="B251" s="12" t="s">
        <v>303</v>
      </c>
      <c r="C251" s="12" t="s">
        <v>59</v>
      </c>
      <c r="D251" s="12" t="s">
        <v>650</v>
      </c>
      <c r="E251" s="12"/>
      <c r="F251" s="12">
        <v>15</v>
      </c>
      <c r="G251" s="12"/>
      <c r="H251" s="24" t="s">
        <v>81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7">
        <v>5</v>
      </c>
      <c r="O251" s="37">
        <v>10</v>
      </c>
      <c r="P251" s="37">
        <v>0</v>
      </c>
      <c r="Q251" s="37">
        <v>0</v>
      </c>
      <c r="R251" s="37">
        <v>0</v>
      </c>
      <c r="S251" s="41">
        <v>0</v>
      </c>
      <c r="T251" s="41">
        <v>0</v>
      </c>
      <c r="U251" s="41">
        <v>0</v>
      </c>
      <c r="V251" s="41">
        <v>0</v>
      </c>
      <c r="W251" s="41">
        <v>0</v>
      </c>
      <c r="X251" s="13">
        <v>0</v>
      </c>
      <c r="Y251" s="13">
        <v>0</v>
      </c>
      <c r="Z251" s="14"/>
    </row>
    <row r="252" spans="1:26" x14ac:dyDescent="0.25">
      <c r="A252" s="12">
        <v>349</v>
      </c>
      <c r="B252" s="12" t="s">
        <v>304</v>
      </c>
      <c r="C252" s="12" t="s">
        <v>36</v>
      </c>
      <c r="D252" s="15" t="s">
        <v>649</v>
      </c>
      <c r="E252" s="12"/>
      <c r="F252" s="12">
        <v>35</v>
      </c>
      <c r="G252" s="12"/>
      <c r="H252" s="12" t="s">
        <v>45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41">
        <v>0</v>
      </c>
      <c r="T252" s="41">
        <v>0</v>
      </c>
      <c r="U252" s="41">
        <v>0</v>
      </c>
      <c r="V252" s="41">
        <v>0</v>
      </c>
      <c r="W252" s="41">
        <v>0</v>
      </c>
      <c r="X252" s="13">
        <v>0</v>
      </c>
      <c r="Y252" s="13">
        <v>35</v>
      </c>
      <c r="Z252" s="14"/>
    </row>
    <row r="253" spans="1:26" x14ac:dyDescent="0.25">
      <c r="A253" s="12">
        <v>350</v>
      </c>
      <c r="B253" s="12" t="s">
        <v>305</v>
      </c>
      <c r="C253" s="12" t="s">
        <v>59</v>
      </c>
      <c r="D253" s="12" t="s">
        <v>650</v>
      </c>
      <c r="E253" s="12" t="s">
        <v>238</v>
      </c>
      <c r="F253" s="12">
        <v>10</v>
      </c>
      <c r="G253" s="12"/>
      <c r="H253" s="12" t="s">
        <v>242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13">
        <v>0</v>
      </c>
      <c r="Y253" s="13">
        <v>10</v>
      </c>
      <c r="Z253" s="14"/>
    </row>
    <row r="254" spans="1:26" x14ac:dyDescent="0.25">
      <c r="A254" s="12">
        <v>351</v>
      </c>
      <c r="B254" s="12" t="s">
        <v>306</v>
      </c>
      <c r="C254" s="12" t="s">
        <v>39</v>
      </c>
      <c r="D254" s="15" t="s">
        <v>649</v>
      </c>
      <c r="E254" s="12"/>
      <c r="F254" s="12">
        <v>5</v>
      </c>
      <c r="G254" s="12"/>
      <c r="H254" s="12" t="s">
        <v>80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41">
        <v>2</v>
      </c>
      <c r="T254" s="41">
        <v>3</v>
      </c>
      <c r="U254" s="41">
        <v>0</v>
      </c>
      <c r="V254" s="41">
        <v>0</v>
      </c>
      <c r="W254" s="41">
        <v>0</v>
      </c>
      <c r="X254" s="13">
        <v>0</v>
      </c>
      <c r="Y254" s="13">
        <v>0</v>
      </c>
      <c r="Z254" s="14"/>
    </row>
    <row r="255" spans="1:26" x14ac:dyDescent="0.25">
      <c r="A255" s="12">
        <v>352</v>
      </c>
      <c r="B255" s="12" t="s">
        <v>307</v>
      </c>
      <c r="C255" s="12" t="s">
        <v>39</v>
      </c>
      <c r="D255" s="15" t="s">
        <v>649</v>
      </c>
      <c r="E255" s="12"/>
      <c r="F255" s="12">
        <v>12</v>
      </c>
      <c r="G255" s="12"/>
      <c r="H255" s="12" t="s">
        <v>80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41">
        <v>5</v>
      </c>
      <c r="T255" s="41">
        <v>7</v>
      </c>
      <c r="U255" s="41">
        <v>0</v>
      </c>
      <c r="V255" s="41">
        <v>0</v>
      </c>
      <c r="W255" s="41">
        <v>0</v>
      </c>
      <c r="X255" s="13">
        <v>0</v>
      </c>
      <c r="Y255" s="13">
        <v>0</v>
      </c>
      <c r="Z255" s="14"/>
    </row>
    <row r="256" spans="1:26" ht="30" x14ac:dyDescent="0.25">
      <c r="A256" s="12">
        <v>353</v>
      </c>
      <c r="B256" s="12" t="s">
        <v>308</v>
      </c>
      <c r="C256" s="12" t="s">
        <v>168</v>
      </c>
      <c r="D256" s="5" t="s">
        <v>651</v>
      </c>
      <c r="E256" s="12" t="s">
        <v>238</v>
      </c>
      <c r="F256" s="12">
        <v>20</v>
      </c>
      <c r="G256" s="12"/>
      <c r="H256" s="12" t="s">
        <v>242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41">
        <v>0</v>
      </c>
      <c r="T256" s="41">
        <v>0</v>
      </c>
      <c r="U256" s="41">
        <v>0</v>
      </c>
      <c r="V256" s="41">
        <v>0</v>
      </c>
      <c r="W256" s="41">
        <v>0</v>
      </c>
      <c r="X256" s="13">
        <v>0</v>
      </c>
      <c r="Y256" s="13">
        <v>20</v>
      </c>
      <c r="Z256" s="14"/>
    </row>
    <row r="257" spans="1:26" x14ac:dyDescent="0.25">
      <c r="A257" s="28">
        <v>354</v>
      </c>
      <c r="B257" s="28" t="s">
        <v>41</v>
      </c>
      <c r="C257" s="28" t="s">
        <v>29</v>
      </c>
      <c r="D257" s="15" t="s">
        <v>649</v>
      </c>
      <c r="E257" s="28" t="s">
        <v>42</v>
      </c>
      <c r="F257" s="28">
        <v>4</v>
      </c>
      <c r="G257" s="28">
        <v>0</v>
      </c>
      <c r="H257" s="28" t="s">
        <v>27</v>
      </c>
      <c r="I257" s="36">
        <v>0</v>
      </c>
      <c r="J257" s="36">
        <v>4</v>
      </c>
      <c r="K257" s="36">
        <v>0</v>
      </c>
      <c r="L257" s="36">
        <v>0</v>
      </c>
      <c r="M257" s="36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4">
        <v>0</v>
      </c>
      <c r="T257" s="44">
        <v>0</v>
      </c>
      <c r="U257" s="44">
        <v>0</v>
      </c>
      <c r="V257" s="44">
        <v>0</v>
      </c>
      <c r="W257" s="44">
        <v>0</v>
      </c>
      <c r="X257" s="22">
        <v>0</v>
      </c>
      <c r="Y257" s="22">
        <v>0</v>
      </c>
      <c r="Z257" s="23"/>
    </row>
    <row r="258" spans="1:26" ht="30" x14ac:dyDescent="0.25">
      <c r="A258" s="5">
        <v>367</v>
      </c>
      <c r="B258" s="6" t="s">
        <v>552</v>
      </c>
      <c r="C258" s="5" t="s">
        <v>57</v>
      </c>
      <c r="D258" s="12" t="s">
        <v>650</v>
      </c>
      <c r="E258" s="5" t="s">
        <v>553</v>
      </c>
      <c r="F258" s="5">
        <v>15</v>
      </c>
      <c r="G258" s="5"/>
      <c r="H258" s="5" t="s">
        <v>501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9">
        <v>10</v>
      </c>
      <c r="O258" s="39">
        <v>5</v>
      </c>
      <c r="P258" s="39">
        <v>0</v>
      </c>
      <c r="Q258" s="39">
        <v>0</v>
      </c>
      <c r="R258" s="39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9">
        <v>0</v>
      </c>
      <c r="Y258" s="9"/>
      <c r="Z258" s="5"/>
    </row>
    <row r="259" spans="1:26" ht="30" x14ac:dyDescent="0.25">
      <c r="A259" s="12">
        <v>368</v>
      </c>
      <c r="B259" s="12" t="s">
        <v>167</v>
      </c>
      <c r="C259" s="12" t="s">
        <v>168</v>
      </c>
      <c r="D259" s="5" t="s">
        <v>651</v>
      </c>
      <c r="E259" s="12" t="s">
        <v>169</v>
      </c>
      <c r="F259" s="12">
        <v>1</v>
      </c>
      <c r="G259" s="12"/>
      <c r="H259" s="12" t="s">
        <v>27</v>
      </c>
      <c r="I259" s="32">
        <v>1</v>
      </c>
      <c r="J259" s="32">
        <v>0</v>
      </c>
      <c r="K259" s="32">
        <v>0</v>
      </c>
      <c r="L259" s="32">
        <v>0</v>
      </c>
      <c r="M259" s="32">
        <v>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41">
        <v>0</v>
      </c>
      <c r="T259" s="41">
        <v>0</v>
      </c>
      <c r="U259" s="41">
        <v>0</v>
      </c>
      <c r="V259" s="41">
        <v>0</v>
      </c>
      <c r="W259" s="41">
        <v>0</v>
      </c>
      <c r="X259" s="13">
        <v>0</v>
      </c>
      <c r="Y259" s="13">
        <v>0</v>
      </c>
      <c r="Z259" s="14"/>
    </row>
    <row r="260" spans="1:26" x14ac:dyDescent="0.25">
      <c r="A260" s="20">
        <v>370</v>
      </c>
      <c r="B260" s="20" t="s">
        <v>125</v>
      </c>
      <c r="C260" s="20" t="s">
        <v>29</v>
      </c>
      <c r="D260" s="15" t="s">
        <v>649</v>
      </c>
      <c r="E260" s="20" t="s">
        <v>126</v>
      </c>
      <c r="F260" s="20">
        <v>1</v>
      </c>
      <c r="G260" s="20">
        <v>0</v>
      </c>
      <c r="H260" s="21" t="s">
        <v>27</v>
      </c>
      <c r="I260" s="36">
        <v>1</v>
      </c>
      <c r="J260" s="36">
        <v>0</v>
      </c>
      <c r="K260" s="36">
        <v>0</v>
      </c>
      <c r="L260" s="36">
        <v>0</v>
      </c>
      <c r="M260" s="36">
        <v>0</v>
      </c>
      <c r="N260" s="40">
        <v>0</v>
      </c>
      <c r="O260" s="40">
        <v>0</v>
      </c>
      <c r="P260" s="40">
        <v>0</v>
      </c>
      <c r="Q260" s="40">
        <v>0</v>
      </c>
      <c r="R260" s="40">
        <v>0</v>
      </c>
      <c r="S260" s="44">
        <v>0</v>
      </c>
      <c r="T260" s="44">
        <v>0</v>
      </c>
      <c r="U260" s="44">
        <v>0</v>
      </c>
      <c r="V260" s="44">
        <v>0</v>
      </c>
      <c r="W260" s="44">
        <v>0</v>
      </c>
      <c r="X260" s="22">
        <v>0</v>
      </c>
      <c r="Y260" s="22">
        <v>0</v>
      </c>
      <c r="Z260" s="23"/>
    </row>
    <row r="261" spans="1:26" x14ac:dyDescent="0.25">
      <c r="A261" s="20">
        <v>371</v>
      </c>
      <c r="B261" s="20" t="s">
        <v>127</v>
      </c>
      <c r="C261" s="20" t="s">
        <v>86</v>
      </c>
      <c r="D261" s="5" t="s">
        <v>651</v>
      </c>
      <c r="E261" s="20" t="s">
        <v>128</v>
      </c>
      <c r="F261" s="20">
        <v>1</v>
      </c>
      <c r="G261" s="20">
        <v>0</v>
      </c>
      <c r="H261" s="21" t="s">
        <v>27</v>
      </c>
      <c r="I261" s="36">
        <v>0</v>
      </c>
      <c r="J261" s="36">
        <v>1</v>
      </c>
      <c r="K261" s="36">
        <v>0</v>
      </c>
      <c r="L261" s="36">
        <v>0</v>
      </c>
      <c r="M261" s="36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4">
        <v>0</v>
      </c>
      <c r="T261" s="44">
        <v>0</v>
      </c>
      <c r="U261" s="44">
        <v>0</v>
      </c>
      <c r="V261" s="44">
        <v>0</v>
      </c>
      <c r="W261" s="44">
        <v>0</v>
      </c>
      <c r="X261" s="22">
        <v>0</v>
      </c>
      <c r="Y261" s="22">
        <v>0</v>
      </c>
      <c r="Z261" s="23"/>
    </row>
    <row r="262" spans="1:26" x14ac:dyDescent="0.25">
      <c r="A262" s="5">
        <v>372</v>
      </c>
      <c r="B262" s="5" t="s">
        <v>512</v>
      </c>
      <c r="C262" s="5" t="s">
        <v>57</v>
      </c>
      <c r="D262" s="5" t="s">
        <v>650</v>
      </c>
      <c r="E262" s="5" t="s">
        <v>513</v>
      </c>
      <c r="F262" s="5">
        <v>7</v>
      </c>
      <c r="G262" s="5"/>
      <c r="H262" s="5" t="s">
        <v>500</v>
      </c>
      <c r="I262" s="34">
        <v>0</v>
      </c>
      <c r="J262" s="34">
        <v>7</v>
      </c>
      <c r="K262" s="34">
        <v>0</v>
      </c>
      <c r="L262" s="34">
        <v>0</v>
      </c>
      <c r="M262" s="34">
        <v>0</v>
      </c>
      <c r="N262" s="39">
        <v>0</v>
      </c>
      <c r="O262" s="39">
        <v>0</v>
      </c>
      <c r="P262" s="39">
        <v>0</v>
      </c>
      <c r="Q262" s="39">
        <v>0</v>
      </c>
      <c r="R262" s="39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8">
        <v>0</v>
      </c>
      <c r="Y262" s="8">
        <v>0</v>
      </c>
      <c r="Z262" s="4"/>
    </row>
    <row r="263" spans="1:26" ht="30" x14ac:dyDescent="0.25">
      <c r="A263" s="12">
        <v>374</v>
      </c>
      <c r="B263" s="12" t="s">
        <v>170</v>
      </c>
      <c r="C263" s="12" t="s">
        <v>171</v>
      </c>
      <c r="D263" s="15" t="s">
        <v>651</v>
      </c>
      <c r="E263" s="12" t="s">
        <v>172</v>
      </c>
      <c r="F263" s="12">
        <v>1</v>
      </c>
      <c r="G263" s="12"/>
      <c r="H263" s="12" t="s">
        <v>27</v>
      </c>
      <c r="I263" s="32">
        <v>1</v>
      </c>
      <c r="J263" s="32">
        <v>0</v>
      </c>
      <c r="K263" s="32">
        <v>0</v>
      </c>
      <c r="L263" s="32">
        <v>0</v>
      </c>
      <c r="M263" s="32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41">
        <v>0</v>
      </c>
      <c r="T263" s="41">
        <v>0</v>
      </c>
      <c r="U263" s="41">
        <v>0</v>
      </c>
      <c r="V263" s="41">
        <v>0</v>
      </c>
      <c r="W263" s="41">
        <v>0</v>
      </c>
      <c r="X263" s="13">
        <v>0</v>
      </c>
      <c r="Y263" s="13">
        <v>0</v>
      </c>
      <c r="Z263" s="14"/>
    </row>
    <row r="264" spans="1:26" ht="30" x14ac:dyDescent="0.25">
      <c r="A264" s="12">
        <v>375</v>
      </c>
      <c r="B264" s="12" t="s">
        <v>173</v>
      </c>
      <c r="C264" s="12" t="s">
        <v>168</v>
      </c>
      <c r="D264" s="5" t="s">
        <v>651</v>
      </c>
      <c r="E264" s="12" t="s">
        <v>174</v>
      </c>
      <c r="F264" s="12">
        <v>1</v>
      </c>
      <c r="G264" s="12"/>
      <c r="H264" s="12" t="s">
        <v>27</v>
      </c>
      <c r="I264" s="32">
        <v>1</v>
      </c>
      <c r="J264" s="32">
        <v>0</v>
      </c>
      <c r="K264" s="32">
        <v>0</v>
      </c>
      <c r="L264" s="32">
        <v>0</v>
      </c>
      <c r="M264" s="32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41">
        <v>0</v>
      </c>
      <c r="T264" s="41">
        <v>0</v>
      </c>
      <c r="U264" s="41">
        <v>0</v>
      </c>
      <c r="V264" s="41">
        <v>0</v>
      </c>
      <c r="W264" s="41">
        <v>0</v>
      </c>
      <c r="X264" s="13">
        <v>0</v>
      </c>
      <c r="Y264" s="13">
        <v>0</v>
      </c>
      <c r="Z264" s="14"/>
    </row>
    <row r="265" spans="1:26" ht="30" x14ac:dyDescent="0.25">
      <c r="A265" s="15">
        <v>376</v>
      </c>
      <c r="B265" s="15" t="s">
        <v>328</v>
      </c>
      <c r="C265" s="15" t="str">
        <f>$C$4</f>
        <v>Awsworth Road</v>
      </c>
      <c r="D265" s="15" t="s">
        <v>649</v>
      </c>
      <c r="E265" s="15" t="s">
        <v>329</v>
      </c>
      <c r="F265" s="15">
        <v>9</v>
      </c>
      <c r="G265" s="15"/>
      <c r="H265" s="15" t="s">
        <v>27</v>
      </c>
      <c r="I265" s="33">
        <v>0</v>
      </c>
      <c r="J265" s="33">
        <v>0</v>
      </c>
      <c r="K265" s="33">
        <v>0</v>
      </c>
      <c r="L265" s="33">
        <v>5</v>
      </c>
      <c r="M265" s="33">
        <v>4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17">
        <v>0</v>
      </c>
      <c r="Y265" s="17">
        <v>0</v>
      </c>
      <c r="Z265" s="18"/>
    </row>
    <row r="266" spans="1:26" ht="30" x14ac:dyDescent="0.25">
      <c r="A266" s="5">
        <v>377</v>
      </c>
      <c r="B266" s="5" t="s">
        <v>514</v>
      </c>
      <c r="C266" s="5"/>
      <c r="D266" s="5" t="s">
        <v>650</v>
      </c>
      <c r="E266" s="5" t="s">
        <v>515</v>
      </c>
      <c r="F266" s="5">
        <v>2</v>
      </c>
      <c r="G266" s="5"/>
      <c r="H266" s="5" t="s">
        <v>500</v>
      </c>
      <c r="I266" s="34">
        <v>2</v>
      </c>
      <c r="J266" s="34">
        <v>0</v>
      </c>
      <c r="K266" s="34">
        <v>0</v>
      </c>
      <c r="L266" s="34">
        <v>0</v>
      </c>
      <c r="M266" s="34">
        <v>0</v>
      </c>
      <c r="N266" s="39">
        <v>0</v>
      </c>
      <c r="O266" s="39">
        <v>0</v>
      </c>
      <c r="P266" s="39">
        <v>0</v>
      </c>
      <c r="Q266" s="39">
        <v>0</v>
      </c>
      <c r="R266" s="39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8">
        <v>0</v>
      </c>
      <c r="Y266" s="8">
        <v>0</v>
      </c>
      <c r="Z266" s="4"/>
    </row>
    <row r="267" spans="1:26" ht="30" x14ac:dyDescent="0.25">
      <c r="A267" s="12">
        <v>379</v>
      </c>
      <c r="B267" s="12" t="s">
        <v>175</v>
      </c>
      <c r="C267" s="12" t="s">
        <v>176</v>
      </c>
      <c r="D267" s="15" t="s">
        <v>651</v>
      </c>
      <c r="E267" s="12" t="s">
        <v>177</v>
      </c>
      <c r="F267" s="12">
        <v>1</v>
      </c>
      <c r="G267" s="12"/>
      <c r="H267" s="12" t="s">
        <v>27</v>
      </c>
      <c r="I267" s="32">
        <v>1</v>
      </c>
      <c r="J267" s="32">
        <v>0</v>
      </c>
      <c r="K267" s="32">
        <v>0</v>
      </c>
      <c r="L267" s="32">
        <v>0</v>
      </c>
      <c r="M267" s="32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41">
        <v>0</v>
      </c>
      <c r="T267" s="41">
        <v>0</v>
      </c>
      <c r="U267" s="41">
        <v>0</v>
      </c>
      <c r="V267" s="41">
        <v>0</v>
      </c>
      <c r="W267" s="41">
        <v>0</v>
      </c>
      <c r="X267" s="13">
        <v>0</v>
      </c>
      <c r="Y267" s="13">
        <v>0</v>
      </c>
      <c r="Z267" s="14"/>
    </row>
    <row r="268" spans="1:26" ht="30" x14ac:dyDescent="0.25">
      <c r="A268" s="15">
        <v>380</v>
      </c>
      <c r="B268" s="15" t="s">
        <v>358</v>
      </c>
      <c r="C268" s="15" t="s">
        <v>359</v>
      </c>
      <c r="D268" s="12" t="s">
        <v>651</v>
      </c>
      <c r="E268" s="15" t="s">
        <v>360</v>
      </c>
      <c r="F268" s="15">
        <v>3</v>
      </c>
      <c r="G268" s="15"/>
      <c r="H268" s="15" t="s">
        <v>27</v>
      </c>
      <c r="I268" s="33">
        <v>0</v>
      </c>
      <c r="J268" s="33">
        <v>1</v>
      </c>
      <c r="K268" s="33">
        <v>2</v>
      </c>
      <c r="L268" s="33">
        <v>0</v>
      </c>
      <c r="M268" s="33">
        <v>0</v>
      </c>
      <c r="N268" s="38">
        <v>0</v>
      </c>
      <c r="O268" s="38">
        <v>0</v>
      </c>
      <c r="P268" s="38">
        <v>0</v>
      </c>
      <c r="Q268" s="38">
        <v>0</v>
      </c>
      <c r="R268" s="38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17">
        <v>0</v>
      </c>
      <c r="Y268" s="17">
        <v>0</v>
      </c>
      <c r="Z268" s="18"/>
    </row>
    <row r="269" spans="1:26" x14ac:dyDescent="0.25">
      <c r="A269" s="20">
        <v>381</v>
      </c>
      <c r="B269" s="20" t="s">
        <v>129</v>
      </c>
      <c r="C269" s="20" t="s">
        <v>29</v>
      </c>
      <c r="D269" s="15" t="s">
        <v>649</v>
      </c>
      <c r="E269" s="20" t="s">
        <v>130</v>
      </c>
      <c r="F269" s="20">
        <v>1</v>
      </c>
      <c r="G269" s="20">
        <v>0</v>
      </c>
      <c r="H269" s="21" t="s">
        <v>27</v>
      </c>
      <c r="I269" s="36">
        <v>0</v>
      </c>
      <c r="J269" s="36">
        <v>1</v>
      </c>
      <c r="K269" s="36">
        <v>0</v>
      </c>
      <c r="L269" s="36">
        <v>0</v>
      </c>
      <c r="M269" s="36">
        <v>0</v>
      </c>
      <c r="N269" s="40">
        <v>0</v>
      </c>
      <c r="O269" s="40">
        <v>0</v>
      </c>
      <c r="P269" s="40">
        <v>0</v>
      </c>
      <c r="Q269" s="40">
        <v>0</v>
      </c>
      <c r="R269" s="40">
        <v>0</v>
      </c>
      <c r="S269" s="44">
        <v>0</v>
      </c>
      <c r="T269" s="44">
        <v>0</v>
      </c>
      <c r="U269" s="44">
        <v>0</v>
      </c>
      <c r="V269" s="44">
        <v>0</v>
      </c>
      <c r="W269" s="44">
        <v>0</v>
      </c>
      <c r="X269" s="22">
        <v>0</v>
      </c>
      <c r="Y269" s="22">
        <v>0</v>
      </c>
      <c r="Z269" s="23"/>
    </row>
    <row r="270" spans="1:26" ht="30" x14ac:dyDescent="0.25">
      <c r="A270" s="5">
        <v>382</v>
      </c>
      <c r="B270" s="5" t="s">
        <v>516</v>
      </c>
      <c r="C270" s="5"/>
      <c r="D270" s="5" t="s">
        <v>650</v>
      </c>
      <c r="E270" s="5" t="s">
        <v>517</v>
      </c>
      <c r="F270" s="5">
        <v>1</v>
      </c>
      <c r="G270" s="5"/>
      <c r="H270" s="5" t="s">
        <v>500</v>
      </c>
      <c r="I270" s="34">
        <v>1</v>
      </c>
      <c r="J270" s="34">
        <v>0</v>
      </c>
      <c r="K270" s="34">
        <v>0</v>
      </c>
      <c r="L270" s="34">
        <v>0</v>
      </c>
      <c r="M270" s="34">
        <v>0</v>
      </c>
      <c r="N270" s="39">
        <v>0</v>
      </c>
      <c r="O270" s="39">
        <v>0</v>
      </c>
      <c r="P270" s="39">
        <v>0</v>
      </c>
      <c r="Q270" s="39">
        <v>0</v>
      </c>
      <c r="R270" s="39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8">
        <v>0</v>
      </c>
      <c r="Y270" s="8">
        <v>0</v>
      </c>
      <c r="Z270" s="5" t="s">
        <v>518</v>
      </c>
    </row>
    <row r="271" spans="1:26" ht="30" x14ac:dyDescent="0.25">
      <c r="A271" s="5">
        <v>383</v>
      </c>
      <c r="B271" s="5" t="s">
        <v>538</v>
      </c>
      <c r="C271" s="5"/>
      <c r="D271" s="5" t="s">
        <v>650</v>
      </c>
      <c r="E271" s="5" t="s">
        <v>539</v>
      </c>
      <c r="F271" s="5">
        <v>1</v>
      </c>
      <c r="G271" s="5"/>
      <c r="H271" s="5" t="s">
        <v>500</v>
      </c>
      <c r="I271" s="34">
        <v>1</v>
      </c>
      <c r="J271" s="34">
        <v>0</v>
      </c>
      <c r="K271" s="34">
        <v>0</v>
      </c>
      <c r="L271" s="34">
        <v>0</v>
      </c>
      <c r="M271" s="34">
        <v>0</v>
      </c>
      <c r="N271" s="39">
        <v>0</v>
      </c>
      <c r="O271" s="39">
        <v>0</v>
      </c>
      <c r="P271" s="39">
        <v>0</v>
      </c>
      <c r="Q271" s="39">
        <v>0</v>
      </c>
      <c r="R271" s="39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8">
        <v>0</v>
      </c>
      <c r="Y271" s="8">
        <v>0</v>
      </c>
      <c r="Z271" s="5" t="s">
        <v>540</v>
      </c>
    </row>
    <row r="272" spans="1:26" ht="30" x14ac:dyDescent="0.25">
      <c r="A272" s="12">
        <v>384</v>
      </c>
      <c r="B272" s="12" t="s">
        <v>178</v>
      </c>
      <c r="C272" s="12" t="s">
        <v>116</v>
      </c>
      <c r="D272" s="15" t="s">
        <v>650</v>
      </c>
      <c r="E272" s="12" t="s">
        <v>179</v>
      </c>
      <c r="F272" s="12">
        <v>4</v>
      </c>
      <c r="G272" s="12"/>
      <c r="H272" s="12" t="s">
        <v>27</v>
      </c>
      <c r="I272" s="32">
        <v>0</v>
      </c>
      <c r="J272" s="32">
        <v>2</v>
      </c>
      <c r="K272" s="32">
        <v>2</v>
      </c>
      <c r="L272" s="32">
        <v>0</v>
      </c>
      <c r="M272" s="32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41">
        <v>0</v>
      </c>
      <c r="T272" s="41">
        <v>0</v>
      </c>
      <c r="U272" s="41">
        <v>0</v>
      </c>
      <c r="V272" s="41">
        <v>0</v>
      </c>
      <c r="W272" s="41">
        <v>0</v>
      </c>
      <c r="X272" s="13">
        <v>0</v>
      </c>
      <c r="Y272" s="13">
        <v>0</v>
      </c>
      <c r="Z272" s="14"/>
    </row>
    <row r="273" spans="1:26" ht="30" x14ac:dyDescent="0.25">
      <c r="A273" s="12">
        <v>385</v>
      </c>
      <c r="B273" s="12" t="s">
        <v>180</v>
      </c>
      <c r="C273" s="12" t="s">
        <v>168</v>
      </c>
      <c r="D273" s="5" t="s">
        <v>651</v>
      </c>
      <c r="E273" s="12" t="s">
        <v>181</v>
      </c>
      <c r="F273" s="12">
        <v>1</v>
      </c>
      <c r="G273" s="12"/>
      <c r="H273" s="12" t="s">
        <v>27</v>
      </c>
      <c r="I273" s="32">
        <v>1</v>
      </c>
      <c r="J273" s="32">
        <v>0</v>
      </c>
      <c r="K273" s="32">
        <v>0</v>
      </c>
      <c r="L273" s="32">
        <v>0</v>
      </c>
      <c r="M273" s="32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13">
        <v>0</v>
      </c>
      <c r="Y273" s="13">
        <v>0</v>
      </c>
      <c r="Z273" s="14"/>
    </row>
    <row r="274" spans="1:26" x14ac:dyDescent="0.25">
      <c r="A274" s="20">
        <v>386</v>
      </c>
      <c r="B274" s="20" t="s">
        <v>131</v>
      </c>
      <c r="C274" s="20" t="s">
        <v>29</v>
      </c>
      <c r="D274" s="15" t="s">
        <v>649</v>
      </c>
      <c r="E274" s="20" t="s">
        <v>132</v>
      </c>
      <c r="F274" s="20">
        <v>2</v>
      </c>
      <c r="G274" s="20">
        <v>0</v>
      </c>
      <c r="H274" s="21" t="s">
        <v>27</v>
      </c>
      <c r="I274" s="36">
        <v>1</v>
      </c>
      <c r="J274" s="36">
        <v>1</v>
      </c>
      <c r="K274" s="36">
        <v>0</v>
      </c>
      <c r="L274" s="36">
        <v>0</v>
      </c>
      <c r="M274" s="36">
        <v>0</v>
      </c>
      <c r="N274" s="40">
        <v>0</v>
      </c>
      <c r="O274" s="40">
        <v>0</v>
      </c>
      <c r="P274" s="40">
        <v>0</v>
      </c>
      <c r="Q274" s="40">
        <v>0</v>
      </c>
      <c r="R274" s="40">
        <v>0</v>
      </c>
      <c r="S274" s="44">
        <v>0</v>
      </c>
      <c r="T274" s="44">
        <v>0</v>
      </c>
      <c r="U274" s="44">
        <v>0</v>
      </c>
      <c r="V274" s="44">
        <v>0</v>
      </c>
      <c r="W274" s="44">
        <v>0</v>
      </c>
      <c r="X274" s="22">
        <v>0</v>
      </c>
      <c r="Y274" s="22">
        <v>0</v>
      </c>
      <c r="Z274" s="23"/>
    </row>
    <row r="275" spans="1:26" ht="30" x14ac:dyDescent="0.25">
      <c r="A275" s="12">
        <v>387</v>
      </c>
      <c r="B275" s="12" t="s">
        <v>182</v>
      </c>
      <c r="C275" s="12" t="s">
        <v>47</v>
      </c>
      <c r="D275" s="15" t="s">
        <v>650</v>
      </c>
      <c r="E275" s="12" t="s">
        <v>183</v>
      </c>
      <c r="F275" s="12">
        <v>2</v>
      </c>
      <c r="G275" s="12"/>
      <c r="H275" s="12" t="s">
        <v>27</v>
      </c>
      <c r="I275" s="32">
        <v>0</v>
      </c>
      <c r="J275" s="32">
        <v>2</v>
      </c>
      <c r="K275" s="32">
        <v>0</v>
      </c>
      <c r="L275" s="32">
        <v>0</v>
      </c>
      <c r="M275" s="32"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41">
        <v>0</v>
      </c>
      <c r="T275" s="41">
        <v>0</v>
      </c>
      <c r="U275" s="41">
        <v>0</v>
      </c>
      <c r="V275" s="41">
        <v>0</v>
      </c>
      <c r="W275" s="41">
        <v>0</v>
      </c>
      <c r="X275" s="13">
        <v>0</v>
      </c>
      <c r="Y275" s="13">
        <v>0</v>
      </c>
      <c r="Z275" s="14" t="s">
        <v>184</v>
      </c>
    </row>
    <row r="276" spans="1:26" x14ac:dyDescent="0.25">
      <c r="A276" s="15">
        <v>388</v>
      </c>
      <c r="B276" s="15" t="s">
        <v>380</v>
      </c>
      <c r="C276" s="15" t="s">
        <v>78</v>
      </c>
      <c r="D276" s="15" t="s">
        <v>651</v>
      </c>
      <c r="E276" s="15" t="s">
        <v>381</v>
      </c>
      <c r="F276" s="15">
        <v>2</v>
      </c>
      <c r="G276" s="15"/>
      <c r="H276" s="15" t="s">
        <v>375</v>
      </c>
      <c r="I276" s="33">
        <v>2</v>
      </c>
      <c r="J276" s="33">
        <v>0</v>
      </c>
      <c r="K276" s="33">
        <v>0</v>
      </c>
      <c r="L276" s="33">
        <v>0</v>
      </c>
      <c r="M276" s="33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17">
        <v>0</v>
      </c>
      <c r="Y276" s="17">
        <v>0</v>
      </c>
      <c r="Z276" s="18"/>
    </row>
    <row r="277" spans="1:26" x14ac:dyDescent="0.25">
      <c r="A277" s="15">
        <v>389</v>
      </c>
      <c r="B277" s="15" t="s">
        <v>382</v>
      </c>
      <c r="C277" s="15" t="s">
        <v>383</v>
      </c>
      <c r="D277" s="12" t="s">
        <v>651</v>
      </c>
      <c r="E277" s="15" t="s">
        <v>384</v>
      </c>
      <c r="F277" s="15">
        <v>1</v>
      </c>
      <c r="G277" s="15"/>
      <c r="H277" s="15" t="s">
        <v>375</v>
      </c>
      <c r="I277" s="33">
        <v>1</v>
      </c>
      <c r="J277" s="33">
        <v>0</v>
      </c>
      <c r="K277" s="33">
        <v>0</v>
      </c>
      <c r="L277" s="33">
        <v>0</v>
      </c>
      <c r="M277" s="33">
        <v>0</v>
      </c>
      <c r="N277" s="38">
        <v>0</v>
      </c>
      <c r="O277" s="38">
        <v>0</v>
      </c>
      <c r="P277" s="38">
        <v>0</v>
      </c>
      <c r="Q277" s="38">
        <v>0</v>
      </c>
      <c r="R277" s="38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17">
        <v>0</v>
      </c>
      <c r="Y277" s="17">
        <v>0</v>
      </c>
      <c r="Z277" s="18"/>
    </row>
    <row r="278" spans="1:26" x14ac:dyDescent="0.25">
      <c r="A278" s="20">
        <v>390</v>
      </c>
      <c r="B278" s="20" t="s">
        <v>133</v>
      </c>
      <c r="C278" s="20" t="s">
        <v>29</v>
      </c>
      <c r="D278" s="15" t="s">
        <v>649</v>
      </c>
      <c r="E278" s="20" t="s">
        <v>134</v>
      </c>
      <c r="F278" s="20">
        <v>75</v>
      </c>
      <c r="G278" s="20">
        <v>53</v>
      </c>
      <c r="H278" s="21" t="s">
        <v>27</v>
      </c>
      <c r="I278" s="36">
        <v>10</v>
      </c>
      <c r="J278" s="36">
        <v>12</v>
      </c>
      <c r="K278" s="36">
        <v>0</v>
      </c>
      <c r="L278" s="36">
        <v>0</v>
      </c>
      <c r="M278" s="36">
        <v>0</v>
      </c>
      <c r="N278" s="40">
        <v>0</v>
      </c>
      <c r="O278" s="40">
        <v>0</v>
      </c>
      <c r="P278" s="40">
        <v>0</v>
      </c>
      <c r="Q278" s="40">
        <v>0</v>
      </c>
      <c r="R278" s="40">
        <v>0</v>
      </c>
      <c r="S278" s="44">
        <v>0</v>
      </c>
      <c r="T278" s="44">
        <v>0</v>
      </c>
      <c r="U278" s="44">
        <v>0</v>
      </c>
      <c r="V278" s="44">
        <v>0</v>
      </c>
      <c r="W278" s="44">
        <v>0</v>
      </c>
      <c r="X278" s="22">
        <v>0</v>
      </c>
      <c r="Y278" s="22">
        <v>0</v>
      </c>
      <c r="Z278" s="23"/>
    </row>
    <row r="279" spans="1:26" ht="30" x14ac:dyDescent="0.25">
      <c r="A279" s="15">
        <v>391</v>
      </c>
      <c r="B279" s="15" t="s">
        <v>385</v>
      </c>
      <c r="C279" s="15" t="s">
        <v>386</v>
      </c>
      <c r="D279" s="15" t="s">
        <v>649</v>
      </c>
      <c r="E279" s="15" t="s">
        <v>387</v>
      </c>
      <c r="F279" s="15">
        <v>7</v>
      </c>
      <c r="G279" s="15"/>
      <c r="H279" s="15" t="s">
        <v>27</v>
      </c>
      <c r="I279" s="33">
        <v>5</v>
      </c>
      <c r="J279" s="33">
        <v>2</v>
      </c>
      <c r="K279" s="33">
        <v>0</v>
      </c>
      <c r="L279" s="33">
        <v>0</v>
      </c>
      <c r="M279" s="33">
        <v>0</v>
      </c>
      <c r="N279" s="38">
        <v>0</v>
      </c>
      <c r="O279" s="38">
        <v>0</v>
      </c>
      <c r="P279" s="38">
        <v>0</v>
      </c>
      <c r="Q279" s="38">
        <v>0</v>
      </c>
      <c r="R279" s="38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17">
        <v>0</v>
      </c>
      <c r="Y279" s="17">
        <v>0</v>
      </c>
      <c r="Z279" s="18"/>
    </row>
    <row r="280" spans="1:26" x14ac:dyDescent="0.25">
      <c r="A280" s="15">
        <v>392</v>
      </c>
      <c r="B280" s="29" t="s">
        <v>388</v>
      </c>
      <c r="C280" s="29" t="s">
        <v>57</v>
      </c>
      <c r="D280" s="12" t="s">
        <v>650</v>
      </c>
      <c r="E280" s="29" t="s">
        <v>231</v>
      </c>
      <c r="F280" s="29">
        <v>3</v>
      </c>
      <c r="G280" s="29"/>
      <c r="H280" s="29" t="s">
        <v>27</v>
      </c>
      <c r="I280" s="33">
        <v>1</v>
      </c>
      <c r="J280" s="33">
        <v>2</v>
      </c>
      <c r="K280" s="33">
        <v>0</v>
      </c>
      <c r="L280" s="33">
        <v>0</v>
      </c>
      <c r="M280" s="33">
        <v>0</v>
      </c>
      <c r="N280" s="38">
        <v>0</v>
      </c>
      <c r="O280" s="38">
        <v>0</v>
      </c>
      <c r="P280" s="38">
        <v>0</v>
      </c>
      <c r="Q280" s="38">
        <v>0</v>
      </c>
      <c r="R280" s="38">
        <v>0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17">
        <v>0</v>
      </c>
      <c r="Y280" s="17">
        <v>0</v>
      </c>
      <c r="Z280" s="18"/>
    </row>
    <row r="281" spans="1:26" x14ac:dyDescent="0.25">
      <c r="A281" s="15">
        <v>393</v>
      </c>
      <c r="B281" s="15" t="s">
        <v>389</v>
      </c>
      <c r="C281" s="15" t="s">
        <v>390</v>
      </c>
      <c r="D281" s="12" t="s">
        <v>650</v>
      </c>
      <c r="E281" s="15" t="s">
        <v>391</v>
      </c>
      <c r="F281" s="15">
        <v>2</v>
      </c>
      <c r="G281" s="15"/>
      <c r="H281" s="15" t="s">
        <v>27</v>
      </c>
      <c r="I281" s="33">
        <v>2</v>
      </c>
      <c r="J281" s="33">
        <v>0</v>
      </c>
      <c r="K281" s="33">
        <v>0</v>
      </c>
      <c r="L281" s="33">
        <v>0</v>
      </c>
      <c r="M281" s="33">
        <v>0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17">
        <v>0</v>
      </c>
      <c r="Y281" s="17">
        <v>0</v>
      </c>
      <c r="Z281" s="18"/>
    </row>
    <row r="282" spans="1:26" x14ac:dyDescent="0.25">
      <c r="A282" s="15">
        <v>394</v>
      </c>
      <c r="B282" s="15" t="s">
        <v>392</v>
      </c>
      <c r="C282" s="15" t="s">
        <v>59</v>
      </c>
      <c r="D282" s="12" t="s">
        <v>650</v>
      </c>
      <c r="E282" s="15" t="s">
        <v>393</v>
      </c>
      <c r="F282" s="15">
        <v>1</v>
      </c>
      <c r="G282" s="15"/>
      <c r="H282" s="15" t="s">
        <v>27</v>
      </c>
      <c r="I282" s="33">
        <v>1</v>
      </c>
      <c r="J282" s="33">
        <v>0</v>
      </c>
      <c r="K282" s="33">
        <v>0</v>
      </c>
      <c r="L282" s="33">
        <v>0</v>
      </c>
      <c r="M282" s="33">
        <v>0</v>
      </c>
      <c r="N282" s="38">
        <v>0</v>
      </c>
      <c r="O282" s="38">
        <v>0</v>
      </c>
      <c r="P282" s="38">
        <v>0</v>
      </c>
      <c r="Q282" s="38">
        <v>0</v>
      </c>
      <c r="R282" s="38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17">
        <v>0</v>
      </c>
      <c r="Y282" s="17">
        <v>0</v>
      </c>
      <c r="Z282" s="18"/>
    </row>
    <row r="283" spans="1:26" ht="30" x14ac:dyDescent="0.25">
      <c r="A283" s="15">
        <v>396</v>
      </c>
      <c r="B283" s="29" t="s">
        <v>394</v>
      </c>
      <c r="C283" s="29" t="s">
        <v>168</v>
      </c>
      <c r="D283" s="5" t="s">
        <v>651</v>
      </c>
      <c r="E283" s="29" t="s">
        <v>395</v>
      </c>
      <c r="F283" s="29">
        <v>3</v>
      </c>
      <c r="G283" s="29"/>
      <c r="H283" s="29" t="s">
        <v>27</v>
      </c>
      <c r="I283" s="33">
        <v>1</v>
      </c>
      <c r="J283" s="33">
        <v>2</v>
      </c>
      <c r="K283" s="33">
        <v>0</v>
      </c>
      <c r="L283" s="33">
        <v>0</v>
      </c>
      <c r="M283" s="33">
        <v>0</v>
      </c>
      <c r="N283" s="38">
        <v>0</v>
      </c>
      <c r="O283" s="38">
        <v>0</v>
      </c>
      <c r="P283" s="38">
        <v>0</v>
      </c>
      <c r="Q283" s="38">
        <v>0</v>
      </c>
      <c r="R283" s="38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17">
        <v>0</v>
      </c>
      <c r="Y283" s="17">
        <v>0</v>
      </c>
      <c r="Z283" s="18"/>
    </row>
    <row r="284" spans="1:26" ht="30" x14ac:dyDescent="0.25">
      <c r="A284" s="15">
        <v>397</v>
      </c>
      <c r="B284" s="15" t="s">
        <v>396</v>
      </c>
      <c r="C284" s="15" t="s">
        <v>386</v>
      </c>
      <c r="D284" s="15" t="s">
        <v>651</v>
      </c>
      <c r="E284" s="15" t="s">
        <v>397</v>
      </c>
      <c r="F284" s="15">
        <v>1</v>
      </c>
      <c r="G284" s="15"/>
      <c r="H284" s="15" t="s">
        <v>27</v>
      </c>
      <c r="I284" s="33">
        <v>1</v>
      </c>
      <c r="J284" s="33">
        <v>0</v>
      </c>
      <c r="K284" s="33">
        <v>0</v>
      </c>
      <c r="L284" s="33">
        <v>0</v>
      </c>
      <c r="M284" s="33">
        <v>0</v>
      </c>
      <c r="N284" s="38">
        <v>0</v>
      </c>
      <c r="O284" s="38">
        <v>0</v>
      </c>
      <c r="P284" s="38">
        <v>0</v>
      </c>
      <c r="Q284" s="38">
        <v>0</v>
      </c>
      <c r="R284" s="38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17">
        <v>0</v>
      </c>
      <c r="Y284" s="17">
        <v>0</v>
      </c>
      <c r="Z284" s="18"/>
    </row>
    <row r="285" spans="1:26" x14ac:dyDescent="0.25">
      <c r="A285" s="15">
        <v>398</v>
      </c>
      <c r="B285" s="15" t="s">
        <v>398</v>
      </c>
      <c r="C285" s="15" t="s">
        <v>399</v>
      </c>
      <c r="D285" s="12" t="s">
        <v>650</v>
      </c>
      <c r="E285" s="15" t="s">
        <v>400</v>
      </c>
      <c r="F285" s="15">
        <v>1</v>
      </c>
      <c r="G285" s="15"/>
      <c r="H285" s="15" t="s">
        <v>27</v>
      </c>
      <c r="I285" s="33">
        <v>0</v>
      </c>
      <c r="J285" s="33">
        <v>2</v>
      </c>
      <c r="K285" s="33">
        <v>0</v>
      </c>
      <c r="L285" s="33">
        <v>0</v>
      </c>
      <c r="M285" s="33">
        <v>0</v>
      </c>
      <c r="N285" s="38">
        <v>0</v>
      </c>
      <c r="O285" s="38">
        <v>0</v>
      </c>
      <c r="P285" s="38">
        <v>0</v>
      </c>
      <c r="Q285" s="38">
        <v>0</v>
      </c>
      <c r="R285" s="38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17">
        <v>0</v>
      </c>
      <c r="Y285" s="17">
        <v>0</v>
      </c>
      <c r="Z285" s="18"/>
    </row>
    <row r="286" spans="1:26" x14ac:dyDescent="0.25">
      <c r="A286" s="15">
        <v>399</v>
      </c>
      <c r="B286" s="15" t="s">
        <v>401</v>
      </c>
      <c r="C286" s="15" t="s">
        <v>176</v>
      </c>
      <c r="D286" s="15" t="s">
        <v>651</v>
      </c>
      <c r="E286" s="15" t="s">
        <v>402</v>
      </c>
      <c r="F286" s="15">
        <v>1</v>
      </c>
      <c r="G286" s="15"/>
      <c r="H286" s="15" t="s">
        <v>27</v>
      </c>
      <c r="I286" s="33">
        <v>0</v>
      </c>
      <c r="J286" s="33">
        <v>0</v>
      </c>
      <c r="K286" s="33">
        <v>1</v>
      </c>
      <c r="L286" s="33">
        <v>0</v>
      </c>
      <c r="M286" s="33">
        <v>0</v>
      </c>
      <c r="N286" s="38">
        <v>0</v>
      </c>
      <c r="O286" s="38">
        <v>0</v>
      </c>
      <c r="P286" s="38">
        <v>0</v>
      </c>
      <c r="Q286" s="38">
        <v>0</v>
      </c>
      <c r="R286" s="38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17">
        <v>0</v>
      </c>
      <c r="Y286" s="17">
        <v>0</v>
      </c>
      <c r="Z286" s="18"/>
    </row>
    <row r="287" spans="1:26" x14ac:dyDescent="0.25">
      <c r="A287" s="12">
        <v>400</v>
      </c>
      <c r="B287" s="15" t="s">
        <v>309</v>
      </c>
      <c r="C287" s="12" t="s">
        <v>113</v>
      </c>
      <c r="D287" s="12" t="s">
        <v>651</v>
      </c>
      <c r="E287" s="15" t="s">
        <v>310</v>
      </c>
      <c r="F287" s="12">
        <v>1</v>
      </c>
      <c r="G287" s="15">
        <v>0</v>
      </c>
      <c r="H287" s="16" t="s">
        <v>27</v>
      </c>
      <c r="I287" s="32">
        <v>0</v>
      </c>
      <c r="J287" s="32">
        <v>1</v>
      </c>
      <c r="K287" s="32">
        <v>0</v>
      </c>
      <c r="L287" s="32">
        <v>0</v>
      </c>
      <c r="M287" s="32">
        <v>0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41">
        <v>0</v>
      </c>
      <c r="T287" s="41">
        <v>0</v>
      </c>
      <c r="U287" s="41">
        <v>0</v>
      </c>
      <c r="V287" s="41">
        <v>0</v>
      </c>
      <c r="W287" s="41">
        <v>0</v>
      </c>
      <c r="X287" s="13">
        <v>0</v>
      </c>
      <c r="Y287" s="13">
        <v>0</v>
      </c>
      <c r="Z287" s="18"/>
    </row>
    <row r="288" spans="1:26" x14ac:dyDescent="0.25">
      <c r="A288" s="12">
        <v>401</v>
      </c>
      <c r="B288" s="15" t="s">
        <v>311</v>
      </c>
      <c r="C288" s="12" t="s">
        <v>74</v>
      </c>
      <c r="D288" s="15" t="s">
        <v>649</v>
      </c>
      <c r="E288" s="12" t="s">
        <v>312</v>
      </c>
      <c r="F288" s="12">
        <v>2</v>
      </c>
      <c r="G288" s="15">
        <v>0</v>
      </c>
      <c r="H288" s="16" t="s">
        <v>27</v>
      </c>
      <c r="I288" s="32">
        <v>0</v>
      </c>
      <c r="J288" s="32">
        <v>2</v>
      </c>
      <c r="K288" s="32">
        <v>0</v>
      </c>
      <c r="L288" s="32">
        <v>0</v>
      </c>
      <c r="M288" s="32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41">
        <v>0</v>
      </c>
      <c r="T288" s="41">
        <v>0</v>
      </c>
      <c r="U288" s="41">
        <v>0</v>
      </c>
      <c r="V288" s="41">
        <v>0</v>
      </c>
      <c r="W288" s="41">
        <v>0</v>
      </c>
      <c r="X288" s="13">
        <v>0</v>
      </c>
      <c r="Y288" s="13">
        <v>0</v>
      </c>
      <c r="Z288" s="18"/>
    </row>
    <row r="289" spans="1:26" x14ac:dyDescent="0.25">
      <c r="A289" s="12">
        <v>403</v>
      </c>
      <c r="B289" s="15" t="s">
        <v>313</v>
      </c>
      <c r="C289" s="12" t="s">
        <v>57</v>
      </c>
      <c r="D289" s="12" t="s">
        <v>650</v>
      </c>
      <c r="E289" s="12" t="s">
        <v>314</v>
      </c>
      <c r="F289" s="12">
        <v>12</v>
      </c>
      <c r="G289" s="15">
        <v>0</v>
      </c>
      <c r="H289" s="16" t="s">
        <v>27</v>
      </c>
      <c r="I289" s="32">
        <v>0</v>
      </c>
      <c r="J289" s="32">
        <v>0</v>
      </c>
      <c r="K289" s="32">
        <v>0</v>
      </c>
      <c r="L289" s="32">
        <v>6</v>
      </c>
      <c r="M289" s="32">
        <v>6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41">
        <v>0</v>
      </c>
      <c r="T289" s="41">
        <v>0</v>
      </c>
      <c r="U289" s="41">
        <v>0</v>
      </c>
      <c r="V289" s="41">
        <v>0</v>
      </c>
      <c r="W289" s="41">
        <v>0</v>
      </c>
      <c r="X289" s="13">
        <v>0</v>
      </c>
      <c r="Y289" s="13">
        <v>0</v>
      </c>
      <c r="Z289" s="25"/>
    </row>
    <row r="290" spans="1:26" x14ac:dyDescent="0.25">
      <c r="A290" s="12">
        <v>404</v>
      </c>
      <c r="B290" s="15" t="s">
        <v>315</v>
      </c>
      <c r="C290" s="12" t="s">
        <v>59</v>
      </c>
      <c r="D290" s="12" t="s">
        <v>650</v>
      </c>
      <c r="E290" s="12" t="s">
        <v>316</v>
      </c>
      <c r="F290" s="12">
        <v>3</v>
      </c>
      <c r="G290" s="15">
        <v>0</v>
      </c>
      <c r="H290" s="16" t="s">
        <v>27</v>
      </c>
      <c r="I290" s="32">
        <v>0</v>
      </c>
      <c r="J290" s="32">
        <v>0</v>
      </c>
      <c r="K290" s="32">
        <v>3</v>
      </c>
      <c r="L290" s="32">
        <v>0</v>
      </c>
      <c r="M290" s="32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41">
        <v>0</v>
      </c>
      <c r="T290" s="41">
        <v>0</v>
      </c>
      <c r="U290" s="41">
        <v>0</v>
      </c>
      <c r="V290" s="41">
        <v>0</v>
      </c>
      <c r="W290" s="41">
        <v>0</v>
      </c>
      <c r="X290" s="13">
        <v>0</v>
      </c>
      <c r="Y290" s="13">
        <v>0</v>
      </c>
      <c r="Z290" s="18"/>
    </row>
    <row r="291" spans="1:26" x14ac:dyDescent="0.25">
      <c r="A291" s="12">
        <v>405</v>
      </c>
      <c r="B291" s="15" t="s">
        <v>317</v>
      </c>
      <c r="C291" s="12" t="s">
        <v>47</v>
      </c>
      <c r="D291" s="15" t="s">
        <v>650</v>
      </c>
      <c r="E291" s="12" t="s">
        <v>318</v>
      </c>
      <c r="F291" s="12">
        <v>1</v>
      </c>
      <c r="G291" s="15">
        <v>0</v>
      </c>
      <c r="H291" s="16" t="s">
        <v>27</v>
      </c>
      <c r="I291" s="32">
        <v>1</v>
      </c>
      <c r="J291" s="32">
        <v>0</v>
      </c>
      <c r="K291" s="32">
        <v>0</v>
      </c>
      <c r="L291" s="32">
        <v>0</v>
      </c>
      <c r="M291" s="32"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41">
        <v>0</v>
      </c>
      <c r="T291" s="41">
        <v>0</v>
      </c>
      <c r="U291" s="41">
        <v>0</v>
      </c>
      <c r="V291" s="41">
        <v>0</v>
      </c>
      <c r="W291" s="41">
        <v>0</v>
      </c>
      <c r="X291" s="13">
        <v>0</v>
      </c>
      <c r="Y291" s="13">
        <v>0</v>
      </c>
      <c r="Z291" s="18"/>
    </row>
    <row r="292" spans="1:26" ht="30" x14ac:dyDescent="0.25">
      <c r="A292" s="12">
        <v>406</v>
      </c>
      <c r="B292" s="15" t="s">
        <v>319</v>
      </c>
      <c r="C292" s="12" t="s">
        <v>320</v>
      </c>
      <c r="D292" s="15" t="s">
        <v>651</v>
      </c>
      <c r="E292" s="12" t="s">
        <v>321</v>
      </c>
      <c r="F292" s="12">
        <v>1</v>
      </c>
      <c r="G292" s="15">
        <v>0</v>
      </c>
      <c r="H292" s="16" t="s">
        <v>27</v>
      </c>
      <c r="I292" s="32">
        <v>0</v>
      </c>
      <c r="J292" s="32">
        <v>1</v>
      </c>
      <c r="K292" s="32">
        <v>0</v>
      </c>
      <c r="L292" s="32">
        <v>0</v>
      </c>
      <c r="M292" s="32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41">
        <v>0</v>
      </c>
      <c r="T292" s="41">
        <v>0</v>
      </c>
      <c r="U292" s="41">
        <v>0</v>
      </c>
      <c r="V292" s="41">
        <v>0</v>
      </c>
      <c r="W292" s="41">
        <v>0</v>
      </c>
      <c r="X292" s="13">
        <v>0</v>
      </c>
      <c r="Y292" s="13">
        <v>0</v>
      </c>
      <c r="Z292" s="18"/>
    </row>
    <row r="293" spans="1:26" ht="30" x14ac:dyDescent="0.25">
      <c r="A293" s="12">
        <v>407</v>
      </c>
      <c r="B293" s="15" t="s">
        <v>322</v>
      </c>
      <c r="C293" s="12" t="s">
        <v>110</v>
      </c>
      <c r="D293" s="5" t="s">
        <v>651</v>
      </c>
      <c r="E293" s="12" t="s">
        <v>323</v>
      </c>
      <c r="F293" s="12">
        <v>1</v>
      </c>
      <c r="G293" s="15">
        <v>0</v>
      </c>
      <c r="H293" s="16" t="s">
        <v>27</v>
      </c>
      <c r="I293" s="32">
        <v>0</v>
      </c>
      <c r="J293" s="32">
        <v>1</v>
      </c>
      <c r="K293" s="32">
        <v>0</v>
      </c>
      <c r="L293" s="32">
        <v>0</v>
      </c>
      <c r="M293" s="32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41">
        <v>0</v>
      </c>
      <c r="T293" s="41">
        <v>0</v>
      </c>
      <c r="U293" s="41">
        <v>0</v>
      </c>
      <c r="V293" s="41">
        <v>0</v>
      </c>
      <c r="W293" s="41">
        <v>0</v>
      </c>
      <c r="X293" s="13">
        <v>0</v>
      </c>
      <c r="Y293" s="13">
        <v>0</v>
      </c>
      <c r="Z293" s="18"/>
    </row>
    <row r="294" spans="1:26" x14ac:dyDescent="0.25">
      <c r="A294" s="20">
        <v>408</v>
      </c>
      <c r="B294" s="20" t="s">
        <v>135</v>
      </c>
      <c r="C294" s="20" t="s">
        <v>29</v>
      </c>
      <c r="D294" s="15" t="s">
        <v>649</v>
      </c>
      <c r="E294" s="20" t="s">
        <v>136</v>
      </c>
      <c r="F294" s="20">
        <v>2</v>
      </c>
      <c r="G294" s="20">
        <v>0</v>
      </c>
      <c r="H294" s="21" t="s">
        <v>27</v>
      </c>
      <c r="I294" s="36">
        <v>0</v>
      </c>
      <c r="J294" s="36">
        <v>1</v>
      </c>
      <c r="K294" s="36">
        <v>1</v>
      </c>
      <c r="L294" s="36">
        <v>0</v>
      </c>
      <c r="M294" s="36">
        <v>0</v>
      </c>
      <c r="N294" s="40">
        <v>0</v>
      </c>
      <c r="O294" s="40">
        <v>0</v>
      </c>
      <c r="P294" s="40">
        <v>0</v>
      </c>
      <c r="Q294" s="40">
        <v>0</v>
      </c>
      <c r="R294" s="40">
        <v>0</v>
      </c>
      <c r="S294" s="44">
        <v>0</v>
      </c>
      <c r="T294" s="44">
        <v>0</v>
      </c>
      <c r="U294" s="44">
        <v>0</v>
      </c>
      <c r="V294" s="44">
        <v>0</v>
      </c>
      <c r="W294" s="44">
        <v>0</v>
      </c>
      <c r="X294" s="22">
        <v>0</v>
      </c>
      <c r="Y294" s="22">
        <v>0</v>
      </c>
      <c r="Z294" s="23"/>
    </row>
    <row r="295" spans="1:26" x14ac:dyDescent="0.25">
      <c r="A295" s="15">
        <v>411</v>
      </c>
      <c r="B295" s="15" t="s">
        <v>350</v>
      </c>
      <c r="C295" s="15" t="s">
        <v>67</v>
      </c>
      <c r="D295" s="15" t="s">
        <v>650</v>
      </c>
      <c r="E295" s="15" t="s">
        <v>351</v>
      </c>
      <c r="F295" s="15">
        <v>1</v>
      </c>
      <c r="G295" s="15"/>
      <c r="H295" s="15" t="s">
        <v>27</v>
      </c>
      <c r="I295" s="33">
        <v>0</v>
      </c>
      <c r="J295" s="33">
        <v>1</v>
      </c>
      <c r="K295" s="33">
        <v>0</v>
      </c>
      <c r="L295" s="33">
        <v>0</v>
      </c>
      <c r="M295" s="33">
        <v>0</v>
      </c>
      <c r="N295" s="38">
        <v>0</v>
      </c>
      <c r="O295" s="38">
        <v>0</v>
      </c>
      <c r="P295" s="38">
        <v>0</v>
      </c>
      <c r="Q295" s="38">
        <v>0</v>
      </c>
      <c r="R295" s="38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17">
        <v>0</v>
      </c>
      <c r="Y295" s="17">
        <v>0</v>
      </c>
      <c r="Z295" s="18"/>
    </row>
    <row r="296" spans="1:26" ht="45" x14ac:dyDescent="0.25">
      <c r="A296" s="15">
        <v>412</v>
      </c>
      <c r="B296" s="15" t="s">
        <v>336</v>
      </c>
      <c r="C296" s="15" t="s">
        <v>74</v>
      </c>
      <c r="D296" s="15" t="s">
        <v>649</v>
      </c>
      <c r="E296" s="15" t="s">
        <v>337</v>
      </c>
      <c r="F296" s="15">
        <v>1</v>
      </c>
      <c r="G296" s="15"/>
      <c r="H296" s="15" t="s">
        <v>27</v>
      </c>
      <c r="I296" s="33">
        <v>1</v>
      </c>
      <c r="J296" s="33">
        <v>0</v>
      </c>
      <c r="K296" s="33">
        <v>0</v>
      </c>
      <c r="L296" s="33">
        <v>0</v>
      </c>
      <c r="M296" s="33">
        <v>0</v>
      </c>
      <c r="N296" s="38">
        <v>0</v>
      </c>
      <c r="O296" s="38">
        <v>0</v>
      </c>
      <c r="P296" s="38">
        <v>0</v>
      </c>
      <c r="Q296" s="38">
        <v>0</v>
      </c>
      <c r="R296" s="38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17">
        <v>0</v>
      </c>
      <c r="Y296" s="17">
        <v>0</v>
      </c>
      <c r="Z296" s="18"/>
    </row>
    <row r="297" spans="1:26" ht="30" x14ac:dyDescent="0.25">
      <c r="A297" s="12">
        <v>413</v>
      </c>
      <c r="B297" s="12" t="s">
        <v>185</v>
      </c>
      <c r="C297" s="12" t="s">
        <v>47</v>
      </c>
      <c r="D297" s="15" t="s">
        <v>650</v>
      </c>
      <c r="E297" s="12" t="s">
        <v>186</v>
      </c>
      <c r="F297" s="12">
        <v>1</v>
      </c>
      <c r="G297" s="12"/>
      <c r="H297" s="12" t="s">
        <v>27</v>
      </c>
      <c r="I297" s="32">
        <v>1</v>
      </c>
      <c r="J297" s="32">
        <v>0</v>
      </c>
      <c r="K297" s="32">
        <v>0</v>
      </c>
      <c r="L297" s="32">
        <v>0</v>
      </c>
      <c r="M297" s="32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41">
        <v>0</v>
      </c>
      <c r="T297" s="41">
        <v>0</v>
      </c>
      <c r="U297" s="41">
        <v>0</v>
      </c>
      <c r="V297" s="41">
        <v>0</v>
      </c>
      <c r="W297" s="41">
        <v>0</v>
      </c>
      <c r="X297" s="13">
        <v>0</v>
      </c>
      <c r="Y297" s="13">
        <v>0</v>
      </c>
      <c r="Z297" s="14"/>
    </row>
    <row r="298" spans="1:26" x14ac:dyDescent="0.25">
      <c r="A298" s="15">
        <v>414</v>
      </c>
      <c r="B298" s="15" t="s">
        <v>330</v>
      </c>
      <c r="C298" s="15" t="s">
        <v>78</v>
      </c>
      <c r="D298" s="15" t="s">
        <v>651</v>
      </c>
      <c r="E298" s="15" t="s">
        <v>331</v>
      </c>
      <c r="F298" s="15">
        <v>2</v>
      </c>
      <c r="G298" s="15"/>
      <c r="H298" s="15" t="s">
        <v>27</v>
      </c>
      <c r="I298" s="33">
        <v>2</v>
      </c>
      <c r="J298" s="33">
        <v>0</v>
      </c>
      <c r="K298" s="33">
        <v>0</v>
      </c>
      <c r="L298" s="33">
        <v>0</v>
      </c>
      <c r="M298" s="33">
        <v>0</v>
      </c>
      <c r="N298" s="38">
        <v>0</v>
      </c>
      <c r="O298" s="38">
        <v>0</v>
      </c>
      <c r="P298" s="38">
        <v>0</v>
      </c>
      <c r="Q298" s="38">
        <v>0</v>
      </c>
      <c r="R298" s="38">
        <v>0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17">
        <v>0</v>
      </c>
      <c r="Y298" s="17">
        <v>0</v>
      </c>
      <c r="Z298" s="18"/>
    </row>
    <row r="299" spans="1:26" ht="30" x14ac:dyDescent="0.25">
      <c r="A299" s="12">
        <v>415</v>
      </c>
      <c r="B299" s="12" t="s">
        <v>187</v>
      </c>
      <c r="C299" s="12" t="s">
        <v>168</v>
      </c>
      <c r="D299" s="5" t="s">
        <v>651</v>
      </c>
      <c r="E299" s="12" t="s">
        <v>188</v>
      </c>
      <c r="F299" s="12">
        <v>1</v>
      </c>
      <c r="G299" s="12"/>
      <c r="H299" s="12" t="s">
        <v>27</v>
      </c>
      <c r="I299" s="32">
        <v>1</v>
      </c>
      <c r="J299" s="32">
        <v>0</v>
      </c>
      <c r="K299" s="32">
        <v>0</v>
      </c>
      <c r="L299" s="32">
        <v>0</v>
      </c>
      <c r="M299" s="32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41">
        <v>0</v>
      </c>
      <c r="T299" s="41">
        <v>0</v>
      </c>
      <c r="U299" s="41">
        <v>0</v>
      </c>
      <c r="V299" s="41">
        <v>0</v>
      </c>
      <c r="W299" s="41">
        <v>0</v>
      </c>
      <c r="X299" s="13">
        <v>0</v>
      </c>
      <c r="Y299" s="13">
        <v>0</v>
      </c>
      <c r="Z299" s="14"/>
    </row>
    <row r="300" spans="1:26" ht="30" x14ac:dyDescent="0.25">
      <c r="A300" s="5">
        <v>416</v>
      </c>
      <c r="B300" s="5" t="s">
        <v>519</v>
      </c>
      <c r="C300" s="4"/>
      <c r="D300" s="4" t="s">
        <v>650</v>
      </c>
      <c r="E300" s="5" t="s">
        <v>520</v>
      </c>
      <c r="F300" s="5">
        <v>6</v>
      </c>
      <c r="G300" s="4">
        <v>4</v>
      </c>
      <c r="H300" s="4" t="s">
        <v>500</v>
      </c>
      <c r="I300" s="34">
        <v>2</v>
      </c>
      <c r="J300" s="34"/>
      <c r="K300" s="34"/>
      <c r="L300" s="34"/>
      <c r="M300" s="34"/>
      <c r="N300" s="39"/>
      <c r="O300" s="39"/>
      <c r="P300" s="39"/>
      <c r="Q300" s="39"/>
      <c r="R300" s="39"/>
      <c r="S300" s="43"/>
      <c r="T300" s="43"/>
      <c r="U300" s="43"/>
      <c r="V300" s="43"/>
      <c r="W300" s="43"/>
      <c r="X300" s="8"/>
      <c r="Y300" s="8"/>
      <c r="Z300" s="5" t="s">
        <v>521</v>
      </c>
    </row>
    <row r="301" spans="1:26" ht="30" x14ac:dyDescent="0.25">
      <c r="A301" s="15">
        <v>417</v>
      </c>
      <c r="B301" s="15" t="s">
        <v>332</v>
      </c>
      <c r="C301" s="15" t="s">
        <v>78</v>
      </c>
      <c r="D301" s="15" t="s">
        <v>651</v>
      </c>
      <c r="E301" s="15" t="s">
        <v>333</v>
      </c>
      <c r="F301" s="15">
        <v>1</v>
      </c>
      <c r="G301" s="15"/>
      <c r="H301" s="15" t="s">
        <v>27</v>
      </c>
      <c r="I301" s="33">
        <v>1</v>
      </c>
      <c r="J301" s="33">
        <v>0</v>
      </c>
      <c r="K301" s="33">
        <v>0</v>
      </c>
      <c r="L301" s="33">
        <v>0</v>
      </c>
      <c r="M301" s="33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17">
        <v>0</v>
      </c>
      <c r="Y301" s="17">
        <v>0</v>
      </c>
      <c r="Z301" s="18"/>
    </row>
    <row r="302" spans="1:26" x14ac:dyDescent="0.25">
      <c r="A302" s="15">
        <v>422</v>
      </c>
      <c r="B302" s="15" t="s">
        <v>352</v>
      </c>
      <c r="C302" s="15" t="s">
        <v>67</v>
      </c>
      <c r="D302" s="15" t="s">
        <v>650</v>
      </c>
      <c r="E302" s="15" t="s">
        <v>353</v>
      </c>
      <c r="F302" s="15">
        <v>3</v>
      </c>
      <c r="G302" s="15"/>
      <c r="H302" s="15" t="s">
        <v>27</v>
      </c>
      <c r="I302" s="33">
        <v>1</v>
      </c>
      <c r="J302" s="33">
        <v>1</v>
      </c>
      <c r="K302" s="33">
        <v>0</v>
      </c>
      <c r="L302" s="33">
        <v>0</v>
      </c>
      <c r="M302" s="33">
        <v>0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17">
        <v>0</v>
      </c>
      <c r="Y302" s="17">
        <v>0</v>
      </c>
      <c r="Z302" s="18"/>
    </row>
    <row r="303" spans="1:26" ht="30" x14ac:dyDescent="0.25">
      <c r="A303" s="5">
        <v>423</v>
      </c>
      <c r="B303" s="5" t="s">
        <v>541</v>
      </c>
      <c r="C303" s="5"/>
      <c r="D303" s="5" t="s">
        <v>650</v>
      </c>
      <c r="E303" s="5" t="s">
        <v>542</v>
      </c>
      <c r="F303" s="5">
        <v>1</v>
      </c>
      <c r="G303" s="5"/>
      <c r="H303" s="5" t="s">
        <v>500</v>
      </c>
      <c r="I303" s="34">
        <v>0</v>
      </c>
      <c r="J303" s="34">
        <v>1</v>
      </c>
      <c r="K303" s="34">
        <v>0</v>
      </c>
      <c r="L303" s="34">
        <v>0</v>
      </c>
      <c r="M303" s="34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8">
        <v>0</v>
      </c>
      <c r="Y303" s="8">
        <v>0</v>
      </c>
      <c r="Z303" s="4"/>
    </row>
    <row r="304" spans="1:26" x14ac:dyDescent="0.25">
      <c r="A304" s="28">
        <v>424</v>
      </c>
      <c r="B304" s="28" t="s">
        <v>137</v>
      </c>
      <c r="C304" s="28" t="s">
        <v>36</v>
      </c>
      <c r="D304" s="15" t="s">
        <v>649</v>
      </c>
      <c r="E304" s="28" t="s">
        <v>138</v>
      </c>
      <c r="F304" s="28">
        <v>1</v>
      </c>
      <c r="G304" s="28">
        <v>0</v>
      </c>
      <c r="H304" s="27" t="s">
        <v>27</v>
      </c>
      <c r="I304" s="36">
        <v>1</v>
      </c>
      <c r="J304" s="36">
        <v>0</v>
      </c>
      <c r="K304" s="36">
        <v>0</v>
      </c>
      <c r="L304" s="36">
        <v>0</v>
      </c>
      <c r="M304" s="36">
        <v>0</v>
      </c>
      <c r="N304" s="40">
        <v>0</v>
      </c>
      <c r="O304" s="40">
        <v>0</v>
      </c>
      <c r="P304" s="40">
        <v>0</v>
      </c>
      <c r="Q304" s="40">
        <v>0</v>
      </c>
      <c r="R304" s="40">
        <v>0</v>
      </c>
      <c r="S304" s="44">
        <v>0</v>
      </c>
      <c r="T304" s="44">
        <v>0</v>
      </c>
      <c r="U304" s="44">
        <v>0</v>
      </c>
      <c r="V304" s="44">
        <v>0</v>
      </c>
      <c r="W304" s="44">
        <v>0</v>
      </c>
      <c r="X304" s="22">
        <v>0</v>
      </c>
      <c r="Y304" s="22">
        <v>0</v>
      </c>
      <c r="Z304" s="23"/>
    </row>
    <row r="305" spans="1:26" ht="30" x14ac:dyDescent="0.25">
      <c r="A305" s="15">
        <v>425</v>
      </c>
      <c r="B305" s="15" t="s">
        <v>334</v>
      </c>
      <c r="C305" s="15" t="s">
        <v>78</v>
      </c>
      <c r="D305" s="15" t="s">
        <v>651</v>
      </c>
      <c r="E305" s="15" t="s">
        <v>335</v>
      </c>
      <c r="F305" s="15">
        <v>2</v>
      </c>
      <c r="G305" s="15"/>
      <c r="H305" s="15" t="str">
        <f>$H$7</f>
        <v>11-15</v>
      </c>
      <c r="I305" s="33">
        <v>1</v>
      </c>
      <c r="J305" s="33">
        <v>1</v>
      </c>
      <c r="K305" s="33">
        <v>0</v>
      </c>
      <c r="L305" s="33">
        <v>0</v>
      </c>
      <c r="M305" s="33">
        <v>0</v>
      </c>
      <c r="N305" s="38">
        <v>0</v>
      </c>
      <c r="O305" s="38">
        <v>0</v>
      </c>
      <c r="P305" s="38">
        <v>0</v>
      </c>
      <c r="Q305" s="38">
        <v>0</v>
      </c>
      <c r="R305" s="38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17">
        <v>0</v>
      </c>
      <c r="Y305" s="17">
        <v>0</v>
      </c>
      <c r="Z305" s="18"/>
    </row>
    <row r="306" spans="1:26" x14ac:dyDescent="0.25">
      <c r="A306" s="5">
        <v>426</v>
      </c>
      <c r="B306" s="5" t="s">
        <v>522</v>
      </c>
      <c r="C306" s="5"/>
      <c r="D306" s="5" t="s">
        <v>650</v>
      </c>
      <c r="E306" s="5" t="s">
        <v>523</v>
      </c>
      <c r="F306" s="5">
        <v>4</v>
      </c>
      <c r="G306" s="5"/>
      <c r="H306" s="5" t="s">
        <v>500</v>
      </c>
      <c r="I306" s="34">
        <v>0</v>
      </c>
      <c r="J306" s="34">
        <v>4</v>
      </c>
      <c r="K306" s="34">
        <v>0</v>
      </c>
      <c r="L306" s="34">
        <v>0</v>
      </c>
      <c r="M306" s="34">
        <v>0</v>
      </c>
      <c r="N306" s="39">
        <v>0</v>
      </c>
      <c r="O306" s="39">
        <v>0</v>
      </c>
      <c r="P306" s="39">
        <v>0</v>
      </c>
      <c r="Q306" s="39">
        <v>0</v>
      </c>
      <c r="R306" s="39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8">
        <v>0</v>
      </c>
      <c r="Y306" s="8">
        <v>0</v>
      </c>
      <c r="Z306" s="4"/>
    </row>
    <row r="307" spans="1:26" x14ac:dyDescent="0.25">
      <c r="A307" s="20">
        <v>427</v>
      </c>
      <c r="B307" s="20" t="s">
        <v>139</v>
      </c>
      <c r="C307" s="20" t="s">
        <v>86</v>
      </c>
      <c r="D307" s="5" t="s">
        <v>651</v>
      </c>
      <c r="E307" s="20" t="s">
        <v>140</v>
      </c>
      <c r="F307" s="20">
        <v>1</v>
      </c>
      <c r="G307" s="20">
        <v>0</v>
      </c>
      <c r="H307" s="21" t="s">
        <v>27</v>
      </c>
      <c r="I307" s="36">
        <v>0</v>
      </c>
      <c r="J307" s="36">
        <v>0</v>
      </c>
      <c r="K307" s="36">
        <v>1</v>
      </c>
      <c r="L307" s="36">
        <v>0</v>
      </c>
      <c r="M307" s="36">
        <v>0</v>
      </c>
      <c r="N307" s="40">
        <v>0</v>
      </c>
      <c r="O307" s="40">
        <v>0</v>
      </c>
      <c r="P307" s="40">
        <v>0</v>
      </c>
      <c r="Q307" s="40">
        <v>0</v>
      </c>
      <c r="R307" s="40">
        <v>0</v>
      </c>
      <c r="S307" s="44">
        <v>0</v>
      </c>
      <c r="T307" s="44">
        <v>0</v>
      </c>
      <c r="U307" s="44">
        <v>0</v>
      </c>
      <c r="V307" s="44">
        <v>0</v>
      </c>
      <c r="W307" s="44">
        <v>0</v>
      </c>
      <c r="X307" s="22">
        <v>0</v>
      </c>
      <c r="Y307" s="22">
        <v>0</v>
      </c>
      <c r="Z307" s="23"/>
    </row>
    <row r="308" spans="1:26" x14ac:dyDescent="0.25">
      <c r="A308" s="52">
        <v>428</v>
      </c>
      <c r="B308" t="s">
        <v>640</v>
      </c>
      <c r="C308" t="s">
        <v>24</v>
      </c>
      <c r="D308" s="15" t="s">
        <v>649</v>
      </c>
      <c r="E308" t="s">
        <v>641</v>
      </c>
      <c r="F308">
        <v>7</v>
      </c>
      <c r="G308">
        <v>0</v>
      </c>
      <c r="H308" t="s">
        <v>27</v>
      </c>
      <c r="I308" s="53">
        <v>0</v>
      </c>
      <c r="J308" s="53">
        <v>0</v>
      </c>
      <c r="K308" s="53">
        <v>7</v>
      </c>
      <c r="L308" s="53">
        <v>0</v>
      </c>
      <c r="M308" s="53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5">
        <v>0</v>
      </c>
      <c r="T308" s="55">
        <v>0</v>
      </c>
      <c r="U308" s="55">
        <v>0</v>
      </c>
      <c r="V308" s="55">
        <v>0</v>
      </c>
      <c r="W308" s="55">
        <v>0</v>
      </c>
      <c r="X308">
        <v>0</v>
      </c>
      <c r="Y308" s="56">
        <v>0</v>
      </c>
    </row>
    <row r="309" spans="1:26" ht="30" x14ac:dyDescent="0.25">
      <c r="A309" s="5">
        <v>429</v>
      </c>
      <c r="B309" s="5" t="s">
        <v>524</v>
      </c>
      <c r="C309" s="4"/>
      <c r="D309" s="4" t="s">
        <v>650</v>
      </c>
      <c r="E309" s="5" t="s">
        <v>525</v>
      </c>
      <c r="F309" s="5">
        <v>13</v>
      </c>
      <c r="G309" s="4"/>
      <c r="H309" s="4" t="s">
        <v>500</v>
      </c>
      <c r="I309" s="34">
        <v>5</v>
      </c>
      <c r="J309" s="34">
        <v>8</v>
      </c>
      <c r="K309" s="34"/>
      <c r="L309" s="34"/>
      <c r="M309" s="34"/>
      <c r="N309" s="39"/>
      <c r="O309" s="39"/>
      <c r="P309" s="39"/>
      <c r="Q309" s="39"/>
      <c r="R309" s="39"/>
      <c r="S309" s="43"/>
      <c r="T309" s="43"/>
      <c r="U309" s="43"/>
      <c r="V309" s="43"/>
      <c r="W309" s="43"/>
      <c r="X309" s="8"/>
      <c r="Y309" s="8"/>
      <c r="Z309" s="4"/>
    </row>
    <row r="310" spans="1:26" x14ac:dyDescent="0.25">
      <c r="A310" s="15">
        <v>431</v>
      </c>
      <c r="B310" s="15" t="s">
        <v>361</v>
      </c>
      <c r="C310" s="15" t="s">
        <v>359</v>
      </c>
      <c r="D310" s="12" t="s">
        <v>651</v>
      </c>
      <c r="E310" s="15" t="s">
        <v>362</v>
      </c>
      <c r="F310" s="15">
        <v>1</v>
      </c>
      <c r="G310" s="15"/>
      <c r="H310" s="15" t="s">
        <v>27</v>
      </c>
      <c r="I310" s="33">
        <v>1</v>
      </c>
      <c r="J310" s="33">
        <v>0</v>
      </c>
      <c r="K310" s="33">
        <v>0</v>
      </c>
      <c r="L310" s="33">
        <v>0</v>
      </c>
      <c r="M310" s="33">
        <v>0</v>
      </c>
      <c r="N310" s="38">
        <v>0</v>
      </c>
      <c r="O310" s="38">
        <v>0</v>
      </c>
      <c r="P310" s="38">
        <v>0</v>
      </c>
      <c r="Q310" s="38">
        <v>0</v>
      </c>
      <c r="R310" s="38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17">
        <v>0</v>
      </c>
      <c r="Y310" s="17">
        <v>0</v>
      </c>
      <c r="Z310" s="18"/>
    </row>
    <row r="311" spans="1:26" ht="30" x14ac:dyDescent="0.25">
      <c r="A311" s="5">
        <v>433</v>
      </c>
      <c r="B311" s="5" t="s">
        <v>498</v>
      </c>
      <c r="C311" s="5"/>
      <c r="D311" s="5" t="s">
        <v>649</v>
      </c>
      <c r="E311" s="5" t="s">
        <v>499</v>
      </c>
      <c r="F311" s="5">
        <v>10</v>
      </c>
      <c r="G311" s="5"/>
      <c r="H311" s="5" t="s">
        <v>500</v>
      </c>
      <c r="I311" s="34">
        <v>0</v>
      </c>
      <c r="J311" s="34">
        <v>5</v>
      </c>
      <c r="K311" s="34">
        <v>5</v>
      </c>
      <c r="L311" s="34">
        <v>0</v>
      </c>
      <c r="M311" s="34">
        <v>0</v>
      </c>
      <c r="N311" s="39">
        <v>0</v>
      </c>
      <c r="O311" s="39">
        <v>0</v>
      </c>
      <c r="P311" s="39">
        <v>0</v>
      </c>
      <c r="Q311" s="39">
        <v>0</v>
      </c>
      <c r="R311" s="39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8">
        <v>0</v>
      </c>
      <c r="Y311" s="8">
        <v>0</v>
      </c>
      <c r="Z311" s="4"/>
    </row>
    <row r="312" spans="1:26" x14ac:dyDescent="0.25">
      <c r="A312" s="12">
        <v>434</v>
      </c>
      <c r="B312" s="12" t="s">
        <v>189</v>
      </c>
      <c r="C312" s="12" t="s">
        <v>116</v>
      </c>
      <c r="D312" s="15" t="s">
        <v>650</v>
      </c>
      <c r="E312" s="12" t="s">
        <v>190</v>
      </c>
      <c r="F312" s="12">
        <v>1</v>
      </c>
      <c r="G312" s="12"/>
      <c r="H312" s="24" t="s">
        <v>81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7">
        <v>1</v>
      </c>
      <c r="O312" s="37">
        <v>0</v>
      </c>
      <c r="P312" s="37">
        <v>0</v>
      </c>
      <c r="Q312" s="37">
        <v>0</v>
      </c>
      <c r="R312" s="37">
        <v>0</v>
      </c>
      <c r="S312" s="41">
        <v>0</v>
      </c>
      <c r="T312" s="41">
        <v>0</v>
      </c>
      <c r="U312" s="41">
        <v>0</v>
      </c>
      <c r="V312" s="41">
        <v>0</v>
      </c>
      <c r="W312" s="41">
        <v>0</v>
      </c>
      <c r="X312" s="13">
        <v>0</v>
      </c>
      <c r="Y312" s="13">
        <v>0</v>
      </c>
      <c r="Z312" s="14"/>
    </row>
    <row r="313" spans="1:26" x14ac:dyDescent="0.25">
      <c r="A313" s="20">
        <v>435</v>
      </c>
      <c r="B313" s="20" t="s">
        <v>141</v>
      </c>
      <c r="C313" s="20" t="s">
        <v>36</v>
      </c>
      <c r="D313" s="15" t="s">
        <v>649</v>
      </c>
      <c r="E313" s="20" t="s">
        <v>142</v>
      </c>
      <c r="F313" s="20">
        <v>7</v>
      </c>
      <c r="G313" s="20">
        <v>0</v>
      </c>
      <c r="H313" s="21" t="s">
        <v>27</v>
      </c>
      <c r="I313" s="36">
        <v>7</v>
      </c>
      <c r="J313" s="36">
        <v>0</v>
      </c>
      <c r="K313" s="36">
        <v>0</v>
      </c>
      <c r="L313" s="36">
        <v>0</v>
      </c>
      <c r="M313" s="36">
        <v>0</v>
      </c>
      <c r="N313" s="40">
        <v>0</v>
      </c>
      <c r="O313" s="40">
        <v>0</v>
      </c>
      <c r="P313" s="40">
        <v>0</v>
      </c>
      <c r="Q313" s="40">
        <v>0</v>
      </c>
      <c r="R313" s="40">
        <v>0</v>
      </c>
      <c r="S313" s="44">
        <v>0</v>
      </c>
      <c r="T313" s="44">
        <v>0</v>
      </c>
      <c r="U313" s="44">
        <v>0</v>
      </c>
      <c r="V313" s="44">
        <v>0</v>
      </c>
      <c r="W313" s="44">
        <v>0</v>
      </c>
      <c r="X313" s="22">
        <v>0</v>
      </c>
      <c r="Y313" s="22">
        <v>0</v>
      </c>
      <c r="Z313" s="23"/>
    </row>
    <row r="314" spans="1:26" ht="30" x14ac:dyDescent="0.25">
      <c r="A314" s="12">
        <v>436</v>
      </c>
      <c r="B314" s="12" t="s">
        <v>191</v>
      </c>
      <c r="C314" s="12" t="s">
        <v>176</v>
      </c>
      <c r="D314" s="15" t="s">
        <v>651</v>
      </c>
      <c r="E314" s="12" t="s">
        <v>192</v>
      </c>
      <c r="F314" s="12">
        <v>3</v>
      </c>
      <c r="G314" s="12"/>
      <c r="H314" s="12" t="s">
        <v>27</v>
      </c>
      <c r="I314" s="32">
        <v>1</v>
      </c>
      <c r="J314" s="32">
        <v>2</v>
      </c>
      <c r="K314" s="32">
        <v>0</v>
      </c>
      <c r="L314" s="32">
        <v>0</v>
      </c>
      <c r="M314" s="32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41">
        <v>0</v>
      </c>
      <c r="T314" s="41">
        <v>0</v>
      </c>
      <c r="U314" s="41">
        <v>0</v>
      </c>
      <c r="V314" s="41">
        <v>0</v>
      </c>
      <c r="W314" s="41">
        <v>0</v>
      </c>
      <c r="X314" s="13">
        <v>0</v>
      </c>
      <c r="Y314" s="13">
        <v>0</v>
      </c>
      <c r="Z314" s="25"/>
    </row>
    <row r="315" spans="1:26" ht="30" x14ac:dyDescent="0.25">
      <c r="A315" s="12">
        <v>437</v>
      </c>
      <c r="B315" s="12" t="s">
        <v>193</v>
      </c>
      <c r="C315" s="12" t="s">
        <v>176</v>
      </c>
      <c r="D315" s="15" t="s">
        <v>651</v>
      </c>
      <c r="E315" s="12" t="s">
        <v>194</v>
      </c>
      <c r="F315" s="12">
        <v>1</v>
      </c>
      <c r="G315" s="12"/>
      <c r="H315" s="12" t="s">
        <v>27</v>
      </c>
      <c r="I315" s="32">
        <v>0</v>
      </c>
      <c r="J315" s="32">
        <v>1</v>
      </c>
      <c r="K315" s="32">
        <v>0</v>
      </c>
      <c r="L315" s="32">
        <v>0</v>
      </c>
      <c r="M315" s="32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41">
        <v>0</v>
      </c>
      <c r="T315" s="41">
        <v>0</v>
      </c>
      <c r="U315" s="41">
        <v>0</v>
      </c>
      <c r="V315" s="41">
        <v>0</v>
      </c>
      <c r="W315" s="41">
        <v>0</v>
      </c>
      <c r="X315" s="13">
        <v>0</v>
      </c>
      <c r="Y315" s="13">
        <v>0</v>
      </c>
      <c r="Z315" s="14"/>
    </row>
    <row r="316" spans="1:26" ht="30" x14ac:dyDescent="0.25">
      <c r="A316" s="12">
        <v>438</v>
      </c>
      <c r="B316" s="12" t="s">
        <v>195</v>
      </c>
      <c r="C316" s="12" t="s">
        <v>176</v>
      </c>
      <c r="D316" s="15" t="s">
        <v>651</v>
      </c>
      <c r="E316" s="12" t="s">
        <v>196</v>
      </c>
      <c r="F316" s="12">
        <v>1</v>
      </c>
      <c r="G316" s="12"/>
      <c r="H316" s="12" t="s">
        <v>27</v>
      </c>
      <c r="I316" s="32">
        <v>1</v>
      </c>
      <c r="J316" s="32">
        <v>0</v>
      </c>
      <c r="K316" s="32">
        <v>0</v>
      </c>
      <c r="L316" s="32">
        <v>0</v>
      </c>
      <c r="M316" s="32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41">
        <v>0</v>
      </c>
      <c r="T316" s="41">
        <v>0</v>
      </c>
      <c r="U316" s="41">
        <v>0</v>
      </c>
      <c r="V316" s="41">
        <v>0</v>
      </c>
      <c r="W316" s="41">
        <v>0</v>
      </c>
      <c r="X316" s="13">
        <v>0</v>
      </c>
      <c r="Y316" s="13">
        <v>0</v>
      </c>
      <c r="Z316" s="14" t="s">
        <v>197</v>
      </c>
    </row>
    <row r="317" spans="1:26" x14ac:dyDescent="0.25">
      <c r="A317" s="20">
        <v>440</v>
      </c>
      <c r="B317" s="20" t="s">
        <v>143</v>
      </c>
      <c r="C317" s="20" t="s">
        <v>86</v>
      </c>
      <c r="D317" s="5" t="s">
        <v>651</v>
      </c>
      <c r="E317" s="20" t="s">
        <v>144</v>
      </c>
      <c r="F317" s="20">
        <v>8</v>
      </c>
      <c r="G317" s="20">
        <v>0</v>
      </c>
      <c r="H317" s="21" t="s">
        <v>27</v>
      </c>
      <c r="I317" s="36">
        <v>2</v>
      </c>
      <c r="J317" s="36">
        <v>6</v>
      </c>
      <c r="K317" s="36">
        <v>0</v>
      </c>
      <c r="L317" s="36">
        <v>0</v>
      </c>
      <c r="M317" s="36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0</v>
      </c>
      <c r="S317" s="44">
        <v>0</v>
      </c>
      <c r="T317" s="44">
        <v>0</v>
      </c>
      <c r="U317" s="44">
        <v>0</v>
      </c>
      <c r="V317" s="44">
        <v>0</v>
      </c>
      <c r="W317" s="44">
        <v>0</v>
      </c>
      <c r="X317" s="22">
        <v>0</v>
      </c>
      <c r="Y317" s="22">
        <v>0</v>
      </c>
      <c r="Z317" s="23"/>
    </row>
    <row r="318" spans="1:26" x14ac:dyDescent="0.25">
      <c r="A318" s="52">
        <v>443</v>
      </c>
      <c r="B318" t="s">
        <v>642</v>
      </c>
      <c r="C318" t="s">
        <v>113</v>
      </c>
      <c r="D318" s="12" t="s">
        <v>651</v>
      </c>
      <c r="E318" t="s">
        <v>643</v>
      </c>
      <c r="F318">
        <v>1</v>
      </c>
      <c r="G318">
        <v>0</v>
      </c>
      <c r="H318" t="s">
        <v>27</v>
      </c>
      <c r="I318" s="53">
        <v>0</v>
      </c>
      <c r="J318" s="53">
        <v>1</v>
      </c>
      <c r="K318" s="53">
        <v>0</v>
      </c>
      <c r="L318" s="53">
        <v>0</v>
      </c>
      <c r="M318" s="53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5">
        <v>0</v>
      </c>
      <c r="T318" s="55">
        <v>0</v>
      </c>
      <c r="U318" s="55">
        <v>0</v>
      </c>
      <c r="V318" s="55">
        <v>0</v>
      </c>
      <c r="W318" s="55">
        <v>0</v>
      </c>
      <c r="X318">
        <v>0</v>
      </c>
      <c r="Y318" s="56">
        <v>0</v>
      </c>
    </row>
    <row r="319" spans="1:26" x14ac:dyDescent="0.25">
      <c r="A319" s="20">
        <v>445</v>
      </c>
      <c r="B319" s="20" t="s">
        <v>145</v>
      </c>
      <c r="C319" s="20" t="s">
        <v>24</v>
      </c>
      <c r="D319" s="15" t="s">
        <v>649</v>
      </c>
      <c r="E319" s="20" t="s">
        <v>146</v>
      </c>
      <c r="F319" s="20">
        <v>6</v>
      </c>
      <c r="G319" s="20">
        <v>0</v>
      </c>
      <c r="H319" s="21" t="s">
        <v>27</v>
      </c>
      <c r="I319" s="36">
        <v>0</v>
      </c>
      <c r="J319" s="36">
        <v>3</v>
      </c>
      <c r="K319" s="36">
        <v>3</v>
      </c>
      <c r="L319" s="36">
        <v>0</v>
      </c>
      <c r="M319" s="36">
        <v>0</v>
      </c>
      <c r="N319" s="40">
        <v>0</v>
      </c>
      <c r="O319" s="40">
        <v>0</v>
      </c>
      <c r="P319" s="40">
        <v>0</v>
      </c>
      <c r="Q319" s="40">
        <v>0</v>
      </c>
      <c r="R319" s="40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22">
        <v>0</v>
      </c>
      <c r="Y319" s="22">
        <v>0</v>
      </c>
      <c r="Z319" s="23"/>
    </row>
    <row r="320" spans="1:26" x14ac:dyDescent="0.25">
      <c r="A320" s="15">
        <v>446</v>
      </c>
      <c r="B320" s="15" t="s">
        <v>338</v>
      </c>
      <c r="C320" s="15" t="s">
        <v>74</v>
      </c>
      <c r="D320" s="15" t="s">
        <v>649</v>
      </c>
      <c r="E320" s="15" t="s">
        <v>339</v>
      </c>
      <c r="F320" s="15">
        <v>2</v>
      </c>
      <c r="G320" s="15"/>
      <c r="H320" s="15" t="s">
        <v>27</v>
      </c>
      <c r="I320" s="33">
        <v>1</v>
      </c>
      <c r="J320" s="33">
        <v>1</v>
      </c>
      <c r="K320" s="33">
        <v>0</v>
      </c>
      <c r="L320" s="33">
        <v>0</v>
      </c>
      <c r="M320" s="33">
        <v>0</v>
      </c>
      <c r="N320" s="38">
        <v>0</v>
      </c>
      <c r="O320" s="38">
        <v>0</v>
      </c>
      <c r="P320" s="38">
        <v>0</v>
      </c>
      <c r="Q320" s="38">
        <v>0</v>
      </c>
      <c r="R320" s="38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17">
        <v>0</v>
      </c>
      <c r="Y320" s="17">
        <v>0</v>
      </c>
      <c r="Z320" s="18"/>
    </row>
    <row r="321" spans="1:26" x14ac:dyDescent="0.25">
      <c r="A321" s="5">
        <v>447</v>
      </c>
      <c r="B321" s="5" t="s">
        <v>502</v>
      </c>
      <c r="C321" s="5"/>
      <c r="D321" s="5" t="s">
        <v>649</v>
      </c>
      <c r="E321" s="5" t="s">
        <v>503</v>
      </c>
      <c r="F321" s="5">
        <v>12</v>
      </c>
      <c r="G321" s="5"/>
      <c r="H321" s="5" t="s">
        <v>501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9">
        <v>6</v>
      </c>
      <c r="O321" s="39">
        <v>6</v>
      </c>
      <c r="P321" s="39">
        <v>0</v>
      </c>
      <c r="Q321" s="39">
        <v>0</v>
      </c>
      <c r="R321" s="39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8">
        <v>0</v>
      </c>
      <c r="Y321" s="8">
        <v>0</v>
      </c>
      <c r="Z321" s="4"/>
    </row>
    <row r="322" spans="1:26" ht="30" x14ac:dyDescent="0.25">
      <c r="A322" s="5">
        <v>448</v>
      </c>
      <c r="B322" s="5" t="s">
        <v>504</v>
      </c>
      <c r="C322" s="5"/>
      <c r="D322" s="5" t="s">
        <v>649</v>
      </c>
      <c r="E322" s="5" t="s">
        <v>505</v>
      </c>
      <c r="F322" s="5">
        <v>4</v>
      </c>
      <c r="G322" s="5"/>
      <c r="H322" s="5" t="s">
        <v>500</v>
      </c>
      <c r="I322" s="34">
        <v>0</v>
      </c>
      <c r="J322" s="34">
        <v>4</v>
      </c>
      <c r="K322" s="34">
        <v>0</v>
      </c>
      <c r="L322" s="34">
        <v>0</v>
      </c>
      <c r="M322" s="34">
        <v>0</v>
      </c>
      <c r="N322" s="39">
        <v>0</v>
      </c>
      <c r="O322" s="39">
        <v>0</v>
      </c>
      <c r="P322" s="39">
        <v>0</v>
      </c>
      <c r="Q322" s="39">
        <v>0</v>
      </c>
      <c r="R322" s="39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8">
        <v>0</v>
      </c>
      <c r="Y322" s="8">
        <v>0</v>
      </c>
      <c r="Z322" s="4"/>
    </row>
    <row r="323" spans="1:26" ht="30" x14ac:dyDescent="0.25">
      <c r="A323" s="15">
        <v>449</v>
      </c>
      <c r="B323" s="15" t="s">
        <v>324</v>
      </c>
      <c r="C323" s="15" t="s">
        <v>39</v>
      </c>
      <c r="D323" s="15" t="s">
        <v>649</v>
      </c>
      <c r="E323" s="15" t="s">
        <v>325</v>
      </c>
      <c r="F323" s="15">
        <v>1</v>
      </c>
      <c r="G323" s="15"/>
      <c r="H323" s="15" t="s">
        <v>27</v>
      </c>
      <c r="I323" s="33">
        <v>1</v>
      </c>
      <c r="J323" s="33">
        <v>0</v>
      </c>
      <c r="K323" s="33">
        <v>0</v>
      </c>
      <c r="L323" s="33">
        <v>0</v>
      </c>
      <c r="M323" s="33">
        <v>0</v>
      </c>
      <c r="N323" s="38">
        <v>0</v>
      </c>
      <c r="O323" s="38">
        <v>0</v>
      </c>
      <c r="P323" s="38">
        <v>0</v>
      </c>
      <c r="Q323" s="38">
        <v>0</v>
      </c>
      <c r="R323" s="38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17">
        <v>0</v>
      </c>
      <c r="Y323" s="17">
        <v>0</v>
      </c>
      <c r="Z323" s="18"/>
    </row>
    <row r="324" spans="1:26" ht="30" x14ac:dyDescent="0.25">
      <c r="A324" s="20">
        <v>450</v>
      </c>
      <c r="B324" s="20" t="s">
        <v>147</v>
      </c>
      <c r="C324" s="20" t="s">
        <v>79</v>
      </c>
      <c r="D324" s="15" t="s">
        <v>649</v>
      </c>
      <c r="E324" s="20" t="s">
        <v>148</v>
      </c>
      <c r="F324" s="20">
        <v>1</v>
      </c>
      <c r="G324" s="20">
        <v>0</v>
      </c>
      <c r="H324" s="21" t="s">
        <v>27</v>
      </c>
      <c r="I324" s="36">
        <v>1</v>
      </c>
      <c r="J324" s="36">
        <v>0</v>
      </c>
      <c r="K324" s="36">
        <v>0</v>
      </c>
      <c r="L324" s="36">
        <v>0</v>
      </c>
      <c r="M324" s="36">
        <v>0</v>
      </c>
      <c r="N324" s="40">
        <v>0</v>
      </c>
      <c r="O324" s="40">
        <v>0</v>
      </c>
      <c r="P324" s="40">
        <v>0</v>
      </c>
      <c r="Q324" s="40">
        <v>0</v>
      </c>
      <c r="R324" s="40">
        <v>0</v>
      </c>
      <c r="S324" s="44">
        <v>0</v>
      </c>
      <c r="T324" s="44">
        <v>0</v>
      </c>
      <c r="U324" s="44">
        <v>0</v>
      </c>
      <c r="V324" s="44">
        <v>0</v>
      </c>
      <c r="W324" s="44">
        <v>0</v>
      </c>
      <c r="X324" s="22">
        <v>0</v>
      </c>
      <c r="Y324" s="22">
        <v>0</v>
      </c>
      <c r="Z324" s="23"/>
    </row>
    <row r="325" spans="1:26" x14ac:dyDescent="0.25">
      <c r="A325" s="5">
        <v>451</v>
      </c>
      <c r="B325" s="5" t="s">
        <v>506</v>
      </c>
      <c r="C325" s="5"/>
      <c r="D325" s="5" t="s">
        <v>649</v>
      </c>
      <c r="E325" s="5" t="s">
        <v>507</v>
      </c>
      <c r="F325" s="5">
        <v>3</v>
      </c>
      <c r="G325" s="5"/>
      <c r="H325" s="5" t="s">
        <v>500</v>
      </c>
      <c r="I325" s="34">
        <v>3</v>
      </c>
      <c r="J325" s="34">
        <v>0</v>
      </c>
      <c r="K325" s="34">
        <v>0</v>
      </c>
      <c r="L325" s="34">
        <v>0</v>
      </c>
      <c r="M325" s="34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8">
        <v>0</v>
      </c>
      <c r="Y325" s="8">
        <v>0</v>
      </c>
      <c r="Z325" s="4"/>
    </row>
    <row r="326" spans="1:26" x14ac:dyDescent="0.25">
      <c r="A326" s="5">
        <v>452</v>
      </c>
      <c r="B326" s="5" t="s">
        <v>508</v>
      </c>
      <c r="C326" s="5"/>
      <c r="D326" s="5" t="s">
        <v>649</v>
      </c>
      <c r="E326" s="5" t="s">
        <v>509</v>
      </c>
      <c r="F326" s="5">
        <v>11</v>
      </c>
      <c r="G326" s="5"/>
      <c r="H326" s="5" t="s">
        <v>500</v>
      </c>
      <c r="I326" s="34">
        <v>6</v>
      </c>
      <c r="J326" s="34">
        <v>5</v>
      </c>
      <c r="K326" s="34">
        <v>0</v>
      </c>
      <c r="L326" s="34">
        <v>0</v>
      </c>
      <c r="M326" s="34">
        <v>0</v>
      </c>
      <c r="N326" s="39">
        <v>0</v>
      </c>
      <c r="O326" s="39">
        <v>0</v>
      </c>
      <c r="P326" s="39">
        <v>0</v>
      </c>
      <c r="Q326" s="39">
        <v>0</v>
      </c>
      <c r="R326" s="39">
        <v>0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8">
        <v>0</v>
      </c>
      <c r="Y326" s="8">
        <v>0</v>
      </c>
      <c r="Z326" s="4"/>
    </row>
    <row r="327" spans="1:26" ht="30" x14ac:dyDescent="0.25">
      <c r="A327" s="20">
        <v>453</v>
      </c>
      <c r="B327" s="20" t="s">
        <v>149</v>
      </c>
      <c r="C327" s="20" t="s">
        <v>24</v>
      </c>
      <c r="D327" s="15" t="s">
        <v>649</v>
      </c>
      <c r="E327" s="20" t="s">
        <v>150</v>
      </c>
      <c r="F327" s="20">
        <v>1</v>
      </c>
      <c r="G327" s="20">
        <v>0</v>
      </c>
      <c r="H327" s="21" t="s">
        <v>27</v>
      </c>
      <c r="I327" s="36">
        <v>1</v>
      </c>
      <c r="J327" s="36">
        <v>0</v>
      </c>
      <c r="K327" s="36">
        <v>0</v>
      </c>
      <c r="L327" s="36">
        <v>0</v>
      </c>
      <c r="M327" s="36">
        <v>0</v>
      </c>
      <c r="N327" s="40">
        <v>0</v>
      </c>
      <c r="O327" s="40">
        <v>0</v>
      </c>
      <c r="P327" s="40">
        <v>0</v>
      </c>
      <c r="Q327" s="40">
        <v>0</v>
      </c>
      <c r="R327" s="40">
        <v>0</v>
      </c>
      <c r="S327" s="44">
        <v>0</v>
      </c>
      <c r="T327" s="44">
        <v>0</v>
      </c>
      <c r="U327" s="44">
        <v>0</v>
      </c>
      <c r="V327" s="44">
        <v>0</v>
      </c>
      <c r="W327" s="44">
        <v>0</v>
      </c>
      <c r="X327" s="22">
        <v>0</v>
      </c>
      <c r="Y327" s="22">
        <v>0</v>
      </c>
      <c r="Z327" s="23"/>
    </row>
    <row r="328" spans="1:26" x14ac:dyDescent="0.25">
      <c r="A328" s="20">
        <v>454</v>
      </c>
      <c r="B328" s="20" t="s">
        <v>151</v>
      </c>
      <c r="C328" s="20" t="s">
        <v>36</v>
      </c>
      <c r="D328" s="15" t="s">
        <v>649</v>
      </c>
      <c r="E328" s="20" t="s">
        <v>152</v>
      </c>
      <c r="F328" s="20">
        <v>2</v>
      </c>
      <c r="G328" s="20">
        <v>0</v>
      </c>
      <c r="H328" s="21" t="s">
        <v>27</v>
      </c>
      <c r="I328" s="36">
        <v>2</v>
      </c>
      <c r="J328" s="36">
        <v>0</v>
      </c>
      <c r="K328" s="36">
        <v>0</v>
      </c>
      <c r="L328" s="36">
        <v>0</v>
      </c>
      <c r="M328" s="36">
        <v>0</v>
      </c>
      <c r="N328" s="40">
        <v>0</v>
      </c>
      <c r="O328" s="40">
        <v>0</v>
      </c>
      <c r="P328" s="40">
        <v>0</v>
      </c>
      <c r="Q328" s="40">
        <v>0</v>
      </c>
      <c r="R328" s="40">
        <v>0</v>
      </c>
      <c r="S328" s="44">
        <v>0</v>
      </c>
      <c r="T328" s="44">
        <v>0</v>
      </c>
      <c r="U328" s="44">
        <v>0</v>
      </c>
      <c r="V328" s="44">
        <v>0</v>
      </c>
      <c r="W328" s="44">
        <v>0</v>
      </c>
      <c r="X328" s="22">
        <v>0</v>
      </c>
      <c r="Y328" s="22">
        <v>0</v>
      </c>
      <c r="Z328" s="23"/>
    </row>
    <row r="329" spans="1:26" ht="30" x14ac:dyDescent="0.25">
      <c r="A329" s="15">
        <v>455</v>
      </c>
      <c r="B329" s="15" t="s">
        <v>326</v>
      </c>
      <c r="C329" s="15" t="s">
        <v>39</v>
      </c>
      <c r="D329" s="15" t="s">
        <v>649</v>
      </c>
      <c r="E329" s="15" t="s">
        <v>327</v>
      </c>
      <c r="F329" s="15">
        <v>7</v>
      </c>
      <c r="G329" s="15"/>
      <c r="H329" s="15" t="s">
        <v>27</v>
      </c>
      <c r="I329" s="33">
        <v>4</v>
      </c>
      <c r="J329" s="33">
        <v>3</v>
      </c>
      <c r="K329" s="33">
        <v>0</v>
      </c>
      <c r="L329" s="33">
        <v>0</v>
      </c>
      <c r="M329" s="33">
        <v>0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17">
        <v>0</v>
      </c>
      <c r="Y329" s="17">
        <v>0</v>
      </c>
      <c r="Z329" s="18"/>
    </row>
    <row r="330" spans="1:26" ht="30" x14ac:dyDescent="0.25">
      <c r="A330" s="15">
        <v>456</v>
      </c>
      <c r="B330" s="15" t="s">
        <v>340</v>
      </c>
      <c r="C330" s="15" t="s">
        <v>74</v>
      </c>
      <c r="D330" s="15" t="s">
        <v>649</v>
      </c>
      <c r="E330" s="15" t="s">
        <v>341</v>
      </c>
      <c r="F330" s="15">
        <v>3</v>
      </c>
      <c r="G330" s="15"/>
      <c r="H330" s="15" t="s">
        <v>27</v>
      </c>
      <c r="I330" s="33">
        <v>1</v>
      </c>
      <c r="J330" s="33">
        <v>2</v>
      </c>
      <c r="K330" s="33">
        <v>0</v>
      </c>
      <c r="L330" s="33">
        <v>0</v>
      </c>
      <c r="M330" s="33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17">
        <v>0</v>
      </c>
      <c r="Y330" s="17">
        <v>0</v>
      </c>
      <c r="Z330" s="18"/>
    </row>
    <row r="331" spans="1:26" x14ac:dyDescent="0.25">
      <c r="A331" s="15">
        <v>457</v>
      </c>
      <c r="B331" s="15" t="s">
        <v>342</v>
      </c>
      <c r="C331" s="15" t="s">
        <v>74</v>
      </c>
      <c r="D331" s="15" t="s">
        <v>649</v>
      </c>
      <c r="E331" s="15" t="s">
        <v>343</v>
      </c>
      <c r="F331" s="15">
        <v>4</v>
      </c>
      <c r="G331" s="15"/>
      <c r="H331" s="15" t="s">
        <v>27</v>
      </c>
      <c r="I331" s="33">
        <v>2</v>
      </c>
      <c r="J331" s="33">
        <v>2</v>
      </c>
      <c r="K331" s="33">
        <v>0</v>
      </c>
      <c r="L331" s="33">
        <v>0</v>
      </c>
      <c r="M331" s="33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  <c r="S331" s="42">
        <v>0</v>
      </c>
      <c r="T331" s="42">
        <v>0</v>
      </c>
      <c r="U331" s="42">
        <v>0</v>
      </c>
      <c r="V331" s="42">
        <v>0</v>
      </c>
      <c r="W331" s="42">
        <v>0</v>
      </c>
      <c r="X331" s="17">
        <v>0</v>
      </c>
      <c r="Y331" s="17">
        <v>0</v>
      </c>
      <c r="Z331" s="18"/>
    </row>
    <row r="332" spans="1:26" x14ac:dyDescent="0.25">
      <c r="A332" s="20">
        <v>458</v>
      </c>
      <c r="B332" s="20" t="s">
        <v>153</v>
      </c>
      <c r="C332" s="20" t="s">
        <v>86</v>
      </c>
      <c r="D332" s="5" t="s">
        <v>651</v>
      </c>
      <c r="E332" s="20" t="s">
        <v>154</v>
      </c>
      <c r="F332" s="20">
        <v>7</v>
      </c>
      <c r="G332" s="20">
        <v>0</v>
      </c>
      <c r="H332" s="21" t="s">
        <v>27</v>
      </c>
      <c r="I332" s="36">
        <v>1</v>
      </c>
      <c r="J332" s="36">
        <v>2</v>
      </c>
      <c r="K332" s="36">
        <v>3</v>
      </c>
      <c r="L332" s="36">
        <v>1</v>
      </c>
      <c r="M332" s="36">
        <v>0</v>
      </c>
      <c r="N332" s="40">
        <v>0</v>
      </c>
      <c r="O332" s="40">
        <v>0</v>
      </c>
      <c r="P332" s="40">
        <v>0</v>
      </c>
      <c r="Q332" s="40">
        <v>0</v>
      </c>
      <c r="R332" s="40">
        <v>0</v>
      </c>
      <c r="S332" s="44">
        <v>0</v>
      </c>
      <c r="T332" s="44">
        <v>0</v>
      </c>
      <c r="U332" s="44">
        <v>0</v>
      </c>
      <c r="V332" s="44">
        <v>0</v>
      </c>
      <c r="W332" s="44">
        <v>0</v>
      </c>
      <c r="X332" s="22">
        <v>0</v>
      </c>
      <c r="Y332" s="22">
        <v>0</v>
      </c>
      <c r="Z332" s="23"/>
    </row>
    <row r="333" spans="1:26" x14ac:dyDescent="0.25">
      <c r="A333" s="28">
        <v>459</v>
      </c>
      <c r="B333" s="28" t="s">
        <v>155</v>
      </c>
      <c r="C333" s="28" t="s">
        <v>86</v>
      </c>
      <c r="D333" s="5" t="s">
        <v>651</v>
      </c>
      <c r="E333" s="28" t="s">
        <v>156</v>
      </c>
      <c r="F333" s="28">
        <v>3</v>
      </c>
      <c r="G333" s="28">
        <v>0</v>
      </c>
      <c r="H333" s="27" t="s">
        <v>27</v>
      </c>
      <c r="I333" s="36">
        <v>0</v>
      </c>
      <c r="J333" s="36">
        <v>3</v>
      </c>
      <c r="K333" s="36">
        <v>0</v>
      </c>
      <c r="L333" s="36">
        <v>0</v>
      </c>
      <c r="M333" s="36">
        <v>0</v>
      </c>
      <c r="N333" s="40">
        <v>0</v>
      </c>
      <c r="O333" s="40">
        <v>0</v>
      </c>
      <c r="P333" s="40">
        <v>0</v>
      </c>
      <c r="Q333" s="40">
        <v>0</v>
      </c>
      <c r="R333" s="40">
        <v>0</v>
      </c>
      <c r="S333" s="44">
        <v>0</v>
      </c>
      <c r="T333" s="44">
        <v>0</v>
      </c>
      <c r="U333" s="44">
        <v>0</v>
      </c>
      <c r="V333" s="44">
        <v>0</v>
      </c>
      <c r="W333" s="44">
        <v>0</v>
      </c>
      <c r="X333" s="22">
        <v>0</v>
      </c>
      <c r="Y333" s="22">
        <v>0</v>
      </c>
      <c r="Z333" s="23"/>
    </row>
    <row r="334" spans="1:26" x14ac:dyDescent="0.25">
      <c r="A334" s="20">
        <v>460</v>
      </c>
      <c r="B334" s="20" t="s">
        <v>157</v>
      </c>
      <c r="C334" s="20" t="s">
        <v>86</v>
      </c>
      <c r="D334" s="5" t="s">
        <v>651</v>
      </c>
      <c r="E334" s="20" t="s">
        <v>159</v>
      </c>
      <c r="F334" s="20">
        <v>2</v>
      </c>
      <c r="G334" s="20">
        <v>0</v>
      </c>
      <c r="H334" s="21" t="s">
        <v>27</v>
      </c>
      <c r="I334" s="36">
        <v>1</v>
      </c>
      <c r="J334" s="36">
        <v>1</v>
      </c>
      <c r="K334" s="36">
        <v>0</v>
      </c>
      <c r="L334" s="36">
        <v>0</v>
      </c>
      <c r="M334" s="36">
        <v>0</v>
      </c>
      <c r="N334" s="40">
        <v>0</v>
      </c>
      <c r="O334" s="40">
        <v>0</v>
      </c>
      <c r="P334" s="40">
        <v>0</v>
      </c>
      <c r="Q334" s="40">
        <v>0</v>
      </c>
      <c r="R334" s="40">
        <v>0</v>
      </c>
      <c r="S334" s="44">
        <v>0</v>
      </c>
      <c r="T334" s="44">
        <v>0</v>
      </c>
      <c r="U334" s="44">
        <v>0</v>
      </c>
      <c r="V334" s="44">
        <v>0</v>
      </c>
      <c r="W334" s="44">
        <v>0</v>
      </c>
      <c r="X334" s="22">
        <v>0</v>
      </c>
      <c r="Y334" s="22">
        <v>0</v>
      </c>
      <c r="Z334" s="23"/>
    </row>
    <row r="335" spans="1:26" ht="30" x14ac:dyDescent="0.25">
      <c r="A335" s="5">
        <v>461</v>
      </c>
      <c r="B335" s="5" t="s">
        <v>526</v>
      </c>
      <c r="C335" s="5"/>
      <c r="D335" s="5" t="s">
        <v>650</v>
      </c>
      <c r="E335" s="5" t="s">
        <v>527</v>
      </c>
      <c r="F335" s="5">
        <v>6</v>
      </c>
      <c r="G335" s="5"/>
      <c r="H335" s="5" t="s">
        <v>500</v>
      </c>
      <c r="I335" s="34">
        <v>0</v>
      </c>
      <c r="J335" s="34">
        <v>6</v>
      </c>
      <c r="K335" s="34">
        <v>0</v>
      </c>
      <c r="L335" s="34">
        <v>0</v>
      </c>
      <c r="M335" s="34">
        <v>0</v>
      </c>
      <c r="N335" s="39">
        <v>0</v>
      </c>
      <c r="O335" s="39">
        <v>0</v>
      </c>
      <c r="P335" s="39">
        <v>0</v>
      </c>
      <c r="Q335" s="39">
        <v>0</v>
      </c>
      <c r="R335" s="39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8">
        <v>0</v>
      </c>
      <c r="Y335" s="8">
        <v>0</v>
      </c>
      <c r="Z335" s="4"/>
    </row>
    <row r="336" spans="1:26" ht="30" x14ac:dyDescent="0.25">
      <c r="A336" s="15">
        <v>462</v>
      </c>
      <c r="B336" s="15" t="s">
        <v>354</v>
      </c>
      <c r="C336" s="15" t="s">
        <v>67</v>
      </c>
      <c r="D336" s="15" t="s">
        <v>650</v>
      </c>
      <c r="E336" s="15" t="s">
        <v>355</v>
      </c>
      <c r="F336" s="15">
        <v>1</v>
      </c>
      <c r="G336" s="15"/>
      <c r="H336" s="15" t="s">
        <v>27</v>
      </c>
      <c r="I336" s="33">
        <v>1</v>
      </c>
      <c r="J336" s="33">
        <v>0</v>
      </c>
      <c r="K336" s="33">
        <v>0</v>
      </c>
      <c r="L336" s="33">
        <v>0</v>
      </c>
      <c r="M336" s="33">
        <v>0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17">
        <v>0</v>
      </c>
      <c r="Y336" s="17">
        <v>0</v>
      </c>
      <c r="Z336" s="18"/>
    </row>
    <row r="337" spans="1:26" ht="30" x14ac:dyDescent="0.25">
      <c r="A337" s="4">
        <v>464</v>
      </c>
      <c r="B337" s="4" t="s">
        <v>528</v>
      </c>
      <c r="C337" s="4"/>
      <c r="D337" s="4" t="s">
        <v>650</v>
      </c>
      <c r="E337" s="4" t="s">
        <v>529</v>
      </c>
      <c r="F337" s="4">
        <v>16</v>
      </c>
      <c r="G337" s="4"/>
      <c r="H337" s="4" t="s">
        <v>500</v>
      </c>
      <c r="I337" s="34">
        <v>10</v>
      </c>
      <c r="J337" s="34">
        <v>6</v>
      </c>
      <c r="K337" s="34">
        <v>0</v>
      </c>
      <c r="L337" s="34">
        <v>0</v>
      </c>
      <c r="M337" s="34">
        <v>0</v>
      </c>
      <c r="N337" s="39">
        <v>0</v>
      </c>
      <c r="O337" s="39">
        <v>0</v>
      </c>
      <c r="P337" s="39">
        <v>0</v>
      </c>
      <c r="Q337" s="39">
        <v>0</v>
      </c>
      <c r="R337" s="39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8">
        <v>0</v>
      </c>
      <c r="Y337" s="8">
        <v>0</v>
      </c>
      <c r="Z337" s="4"/>
    </row>
    <row r="338" spans="1:26" ht="30" x14ac:dyDescent="0.25">
      <c r="A338" s="5">
        <v>465</v>
      </c>
      <c r="B338" s="5" t="s">
        <v>543</v>
      </c>
      <c r="C338" s="5"/>
      <c r="D338" s="5" t="s">
        <v>650</v>
      </c>
      <c r="E338" s="5" t="s">
        <v>544</v>
      </c>
      <c r="F338" s="5">
        <v>2</v>
      </c>
      <c r="G338" s="5"/>
      <c r="H338" s="5" t="s">
        <v>500</v>
      </c>
      <c r="I338" s="34">
        <v>0</v>
      </c>
      <c r="J338" s="34">
        <v>2</v>
      </c>
      <c r="K338" s="34">
        <v>0</v>
      </c>
      <c r="L338" s="34">
        <v>0</v>
      </c>
      <c r="M338" s="34">
        <v>0</v>
      </c>
      <c r="N338" s="39">
        <v>0</v>
      </c>
      <c r="O338" s="39">
        <v>0</v>
      </c>
      <c r="P338" s="39">
        <v>0</v>
      </c>
      <c r="Q338" s="39">
        <v>0</v>
      </c>
      <c r="R338" s="39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8">
        <v>0</v>
      </c>
      <c r="Y338" s="8">
        <v>0</v>
      </c>
      <c r="Z338" s="4"/>
    </row>
    <row r="339" spans="1:26" ht="30" x14ac:dyDescent="0.25">
      <c r="A339" s="5">
        <v>466</v>
      </c>
      <c r="B339" s="5" t="s">
        <v>530</v>
      </c>
      <c r="C339" s="5"/>
      <c r="D339" s="5" t="s">
        <v>650</v>
      </c>
      <c r="E339" s="5" t="s">
        <v>531</v>
      </c>
      <c r="F339" s="5">
        <v>1</v>
      </c>
      <c r="G339" s="5"/>
      <c r="H339" s="5" t="s">
        <v>500</v>
      </c>
      <c r="I339" s="34">
        <v>1</v>
      </c>
      <c r="J339" s="34"/>
      <c r="K339" s="34"/>
      <c r="L339" s="34"/>
      <c r="M339" s="34"/>
      <c r="N339" s="39"/>
      <c r="O339" s="39"/>
      <c r="P339" s="39"/>
      <c r="Q339" s="39"/>
      <c r="R339" s="39"/>
      <c r="S339" s="43"/>
      <c r="T339" s="43"/>
      <c r="U339" s="43"/>
      <c r="V339" s="43"/>
      <c r="W339" s="43"/>
      <c r="X339" s="8"/>
      <c r="Y339" s="8"/>
      <c r="Z339" s="4"/>
    </row>
    <row r="340" spans="1:26" x14ac:dyDescent="0.25">
      <c r="A340" s="15">
        <v>467</v>
      </c>
      <c r="B340" s="15" t="s">
        <v>344</v>
      </c>
      <c r="C340" s="15" t="s">
        <v>54</v>
      </c>
      <c r="D340" s="15" t="s">
        <v>650</v>
      </c>
      <c r="E340" s="15" t="s">
        <v>345</v>
      </c>
      <c r="F340" s="15">
        <v>2</v>
      </c>
      <c r="G340" s="15"/>
      <c r="H340" s="15" t="s">
        <v>27</v>
      </c>
      <c r="I340" s="33">
        <v>2</v>
      </c>
      <c r="J340" s="33">
        <v>0</v>
      </c>
      <c r="K340" s="33">
        <v>0</v>
      </c>
      <c r="L340" s="33">
        <v>0</v>
      </c>
      <c r="M340" s="33">
        <v>0</v>
      </c>
      <c r="N340" s="38">
        <v>0</v>
      </c>
      <c r="O340" s="38">
        <v>0</v>
      </c>
      <c r="P340" s="38">
        <v>0</v>
      </c>
      <c r="Q340" s="38">
        <v>0</v>
      </c>
      <c r="R340" s="38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17">
        <v>0</v>
      </c>
      <c r="Y340" s="17">
        <v>0</v>
      </c>
      <c r="Z340" s="18"/>
    </row>
    <row r="341" spans="1:26" ht="30" x14ac:dyDescent="0.25">
      <c r="A341" s="5">
        <v>468</v>
      </c>
      <c r="B341" s="5" t="s">
        <v>532</v>
      </c>
      <c r="C341" s="5"/>
      <c r="D341" s="5" t="s">
        <v>650</v>
      </c>
      <c r="E341" s="5" t="s">
        <v>533</v>
      </c>
      <c r="F341" s="5">
        <v>1</v>
      </c>
      <c r="G341" s="5"/>
      <c r="H341" s="5" t="s">
        <v>500</v>
      </c>
      <c r="I341" s="34">
        <v>1</v>
      </c>
      <c r="J341" s="34">
        <v>0</v>
      </c>
      <c r="K341" s="34">
        <v>0</v>
      </c>
      <c r="L341" s="34">
        <v>0</v>
      </c>
      <c r="M341" s="34">
        <v>0</v>
      </c>
      <c r="N341" s="39">
        <v>0</v>
      </c>
      <c r="O341" s="39">
        <v>0</v>
      </c>
      <c r="P341" s="39">
        <v>0</v>
      </c>
      <c r="Q341" s="39">
        <v>0</v>
      </c>
      <c r="R341" s="39">
        <v>0</v>
      </c>
      <c r="S341" s="43">
        <v>0</v>
      </c>
      <c r="T341" s="43">
        <v>0</v>
      </c>
      <c r="U341" s="43">
        <v>0</v>
      </c>
      <c r="V341" s="43">
        <v>0</v>
      </c>
      <c r="W341" s="43">
        <v>0</v>
      </c>
      <c r="X341" s="8">
        <v>0</v>
      </c>
      <c r="Y341" s="8">
        <v>0</v>
      </c>
      <c r="Z341" s="4"/>
    </row>
    <row r="342" spans="1:26" ht="30" x14ac:dyDescent="0.25">
      <c r="A342" s="5">
        <v>470</v>
      </c>
      <c r="B342" s="5" t="s">
        <v>534</v>
      </c>
      <c r="C342" s="5"/>
      <c r="D342" s="5" t="s">
        <v>650</v>
      </c>
      <c r="E342" s="5" t="s">
        <v>535</v>
      </c>
      <c r="F342" s="5">
        <v>3</v>
      </c>
      <c r="G342" s="5"/>
      <c r="H342" s="5" t="s">
        <v>500</v>
      </c>
      <c r="I342" s="34"/>
      <c r="J342" s="34">
        <v>3</v>
      </c>
      <c r="K342" s="34"/>
      <c r="L342" s="34"/>
      <c r="M342" s="34"/>
      <c r="N342" s="39"/>
      <c r="O342" s="39"/>
      <c r="P342" s="39"/>
      <c r="Q342" s="39"/>
      <c r="R342" s="39"/>
      <c r="S342" s="43"/>
      <c r="T342" s="43"/>
      <c r="U342" s="43"/>
      <c r="V342" s="43"/>
      <c r="W342" s="43"/>
      <c r="X342" s="8"/>
      <c r="Y342" s="8"/>
      <c r="Z342" s="4"/>
    </row>
    <row r="343" spans="1:26" ht="30" x14ac:dyDescent="0.25">
      <c r="A343" s="5">
        <v>471</v>
      </c>
      <c r="B343" s="5" t="s">
        <v>545</v>
      </c>
      <c r="C343" s="5"/>
      <c r="D343" s="5" t="s">
        <v>650</v>
      </c>
      <c r="E343" s="5" t="s">
        <v>546</v>
      </c>
      <c r="F343" s="5">
        <v>1</v>
      </c>
      <c r="G343" s="5"/>
      <c r="H343" s="5" t="s">
        <v>500</v>
      </c>
      <c r="I343" s="34">
        <v>0</v>
      </c>
      <c r="J343" s="34">
        <v>1</v>
      </c>
      <c r="K343" s="34">
        <v>0</v>
      </c>
      <c r="L343" s="34">
        <v>0</v>
      </c>
      <c r="M343" s="34">
        <v>0</v>
      </c>
      <c r="N343" s="39">
        <v>0</v>
      </c>
      <c r="O343" s="39">
        <v>0</v>
      </c>
      <c r="P343" s="39">
        <v>0</v>
      </c>
      <c r="Q343" s="39">
        <v>0</v>
      </c>
      <c r="R343" s="39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8">
        <v>0</v>
      </c>
      <c r="Y343" s="8">
        <v>0</v>
      </c>
      <c r="Z343" s="4"/>
    </row>
    <row r="344" spans="1:26" ht="30" x14ac:dyDescent="0.25">
      <c r="A344" s="5">
        <v>472</v>
      </c>
      <c r="B344" s="5" t="s">
        <v>536</v>
      </c>
      <c r="C344" s="5"/>
      <c r="D344" s="5" t="s">
        <v>650</v>
      </c>
      <c r="E344" s="5" t="s">
        <v>537</v>
      </c>
      <c r="F344" s="5">
        <v>1</v>
      </c>
      <c r="G344" s="5"/>
      <c r="H344" s="5" t="s">
        <v>500</v>
      </c>
      <c r="I344" s="34">
        <v>1</v>
      </c>
      <c r="J344" s="34">
        <v>0</v>
      </c>
      <c r="K344" s="34">
        <v>0</v>
      </c>
      <c r="L344" s="34">
        <v>0</v>
      </c>
      <c r="M344" s="34">
        <v>0</v>
      </c>
      <c r="N344" s="39">
        <v>0</v>
      </c>
      <c r="O344" s="39">
        <v>0</v>
      </c>
      <c r="P344" s="39">
        <v>0</v>
      </c>
      <c r="Q344" s="39">
        <v>0</v>
      </c>
      <c r="R344" s="39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  <c r="X344" s="8">
        <v>0</v>
      </c>
      <c r="Y344" s="8">
        <v>0</v>
      </c>
      <c r="Z344" s="4"/>
    </row>
    <row r="345" spans="1:26" x14ac:dyDescent="0.25">
      <c r="A345" s="52">
        <v>473</v>
      </c>
      <c r="B345" t="s">
        <v>644</v>
      </c>
      <c r="C345" t="s">
        <v>59</v>
      </c>
      <c r="D345" s="12" t="s">
        <v>650</v>
      </c>
      <c r="E345" t="s">
        <v>645</v>
      </c>
      <c r="F345">
        <v>1</v>
      </c>
      <c r="G345">
        <v>0</v>
      </c>
      <c r="H345" t="s">
        <v>27</v>
      </c>
      <c r="I345" s="53">
        <v>0</v>
      </c>
      <c r="J345" s="53">
        <v>1</v>
      </c>
      <c r="K345" s="53">
        <v>0</v>
      </c>
      <c r="L345" s="53">
        <v>0</v>
      </c>
      <c r="M345" s="53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5">
        <v>0</v>
      </c>
      <c r="T345" s="55">
        <v>0</v>
      </c>
      <c r="U345" s="55">
        <v>0</v>
      </c>
      <c r="V345" s="55">
        <v>0</v>
      </c>
      <c r="W345" s="55">
        <v>0</v>
      </c>
      <c r="X345">
        <v>0</v>
      </c>
      <c r="Y345" s="56">
        <v>0</v>
      </c>
    </row>
    <row r="346" spans="1:26" x14ac:dyDescent="0.25">
      <c r="A346" s="52">
        <v>495</v>
      </c>
      <c r="B346" t="s">
        <v>646</v>
      </c>
      <c r="C346" t="s">
        <v>74</v>
      </c>
      <c r="D346" s="15" t="s">
        <v>649</v>
      </c>
      <c r="E346" t="s">
        <v>647</v>
      </c>
      <c r="F346">
        <v>84</v>
      </c>
      <c r="G346">
        <v>0</v>
      </c>
      <c r="H346" t="s">
        <v>27</v>
      </c>
      <c r="I346" s="53">
        <v>0</v>
      </c>
      <c r="J346" s="53">
        <v>0</v>
      </c>
      <c r="K346" s="53">
        <v>28</v>
      </c>
      <c r="L346" s="53">
        <v>28</v>
      </c>
      <c r="M346" s="53">
        <v>28</v>
      </c>
      <c r="N346" s="54">
        <v>0</v>
      </c>
      <c r="O346" s="54">
        <v>0</v>
      </c>
      <c r="P346" s="54">
        <v>0</v>
      </c>
      <c r="Q346" s="54">
        <v>0</v>
      </c>
      <c r="R346" s="54">
        <v>0</v>
      </c>
      <c r="S346" s="55">
        <v>0</v>
      </c>
      <c r="T346" s="55">
        <v>0</v>
      </c>
      <c r="U346" s="55">
        <v>0</v>
      </c>
      <c r="V346" s="55">
        <v>0</v>
      </c>
      <c r="W346" s="55">
        <v>0</v>
      </c>
      <c r="X346">
        <v>0</v>
      </c>
      <c r="Y346" s="56">
        <v>0</v>
      </c>
      <c r="Z346" s="57"/>
    </row>
    <row r="347" spans="1:26" x14ac:dyDescent="0.25">
      <c r="A347" s="15">
        <v>474</v>
      </c>
      <c r="B347" s="15" t="s">
        <v>348</v>
      </c>
      <c r="C347" s="15" t="s">
        <v>54</v>
      </c>
      <c r="D347" s="15" t="s">
        <v>650</v>
      </c>
      <c r="E347" s="15" t="s">
        <v>349</v>
      </c>
      <c r="F347" s="15">
        <v>2</v>
      </c>
      <c r="G347" s="15"/>
      <c r="H347" s="16" t="s">
        <v>81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8">
        <v>2</v>
      </c>
      <c r="O347" s="38">
        <v>0</v>
      </c>
      <c r="P347" s="38">
        <v>0</v>
      </c>
      <c r="Q347" s="38">
        <v>0</v>
      </c>
      <c r="R347" s="38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17">
        <v>0</v>
      </c>
      <c r="Y347" s="17">
        <v>0</v>
      </c>
      <c r="Z347" s="18"/>
    </row>
    <row r="348" spans="1:26" ht="30" x14ac:dyDescent="0.25">
      <c r="A348" s="12">
        <v>475</v>
      </c>
      <c r="B348" s="12" t="s">
        <v>198</v>
      </c>
      <c r="C348" s="12" t="s">
        <v>176</v>
      </c>
      <c r="D348" s="15" t="s">
        <v>651</v>
      </c>
      <c r="E348" s="12" t="s">
        <v>199</v>
      </c>
      <c r="F348" s="12">
        <v>1</v>
      </c>
      <c r="G348" s="12"/>
      <c r="H348" s="12" t="s">
        <v>27</v>
      </c>
      <c r="I348" s="32">
        <v>1</v>
      </c>
      <c r="J348" s="32">
        <v>0</v>
      </c>
      <c r="K348" s="32">
        <v>0</v>
      </c>
      <c r="L348" s="32">
        <v>0</v>
      </c>
      <c r="M348" s="32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41">
        <v>0</v>
      </c>
      <c r="T348" s="41">
        <v>0</v>
      </c>
      <c r="U348" s="41">
        <v>0</v>
      </c>
      <c r="V348" s="41">
        <v>0</v>
      </c>
      <c r="W348" s="41">
        <v>0</v>
      </c>
      <c r="X348" s="13">
        <v>0</v>
      </c>
      <c r="Y348" s="13">
        <v>0</v>
      </c>
      <c r="Z348" s="14"/>
    </row>
    <row r="349" spans="1:26" x14ac:dyDescent="0.25">
      <c r="A349" s="12">
        <v>476</v>
      </c>
      <c r="B349" s="12" t="s">
        <v>200</v>
      </c>
      <c r="C349" s="12" t="s">
        <v>176</v>
      </c>
      <c r="D349" s="15" t="s">
        <v>651</v>
      </c>
      <c r="E349" s="12" t="s">
        <v>201</v>
      </c>
      <c r="F349" s="12">
        <v>1</v>
      </c>
      <c r="G349" s="12"/>
      <c r="H349" s="12" t="s">
        <v>27</v>
      </c>
      <c r="I349" s="32">
        <v>1</v>
      </c>
      <c r="J349" s="32">
        <v>0</v>
      </c>
      <c r="K349" s="32">
        <v>0</v>
      </c>
      <c r="L349" s="32">
        <v>0</v>
      </c>
      <c r="M349" s="32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41">
        <v>0</v>
      </c>
      <c r="T349" s="41">
        <v>0</v>
      </c>
      <c r="U349" s="41">
        <v>0</v>
      </c>
      <c r="V349" s="41">
        <v>0</v>
      </c>
      <c r="W349" s="41">
        <v>0</v>
      </c>
      <c r="X349" s="13">
        <v>0</v>
      </c>
      <c r="Y349" s="13">
        <v>0</v>
      </c>
      <c r="Z349" s="14" t="s">
        <v>202</v>
      </c>
    </row>
    <row r="350" spans="1:26" x14ac:dyDescent="0.25">
      <c r="A350" s="15">
        <v>477</v>
      </c>
      <c r="B350" s="15" t="s">
        <v>356</v>
      </c>
      <c r="C350" s="15" t="s">
        <v>67</v>
      </c>
      <c r="D350" s="15" t="s">
        <v>650</v>
      </c>
      <c r="E350" s="15" t="s">
        <v>357</v>
      </c>
      <c r="F350" s="15">
        <v>1</v>
      </c>
      <c r="G350" s="15"/>
      <c r="H350" s="15" t="s">
        <v>27</v>
      </c>
      <c r="I350" s="33">
        <v>1</v>
      </c>
      <c r="J350" s="33">
        <v>0</v>
      </c>
      <c r="K350" s="33">
        <v>0</v>
      </c>
      <c r="L350" s="33">
        <v>0</v>
      </c>
      <c r="M350" s="33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17">
        <v>0</v>
      </c>
      <c r="Y350" s="17">
        <v>0</v>
      </c>
      <c r="Z350" s="18"/>
    </row>
    <row r="351" spans="1:26" ht="30" x14ac:dyDescent="0.25">
      <c r="A351" s="12">
        <v>478</v>
      </c>
      <c r="B351" s="12" t="s">
        <v>203</v>
      </c>
      <c r="C351" s="12" t="s">
        <v>47</v>
      </c>
      <c r="D351" s="15" t="s">
        <v>650</v>
      </c>
      <c r="E351" s="12" t="s">
        <v>204</v>
      </c>
      <c r="F351" s="12">
        <v>1</v>
      </c>
      <c r="G351" s="12"/>
      <c r="H351" s="24" t="s">
        <v>81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7">
        <v>1</v>
      </c>
      <c r="O351" s="37">
        <v>0</v>
      </c>
      <c r="P351" s="37">
        <v>0</v>
      </c>
      <c r="Q351" s="37">
        <v>0</v>
      </c>
      <c r="R351" s="37">
        <v>0</v>
      </c>
      <c r="S351" s="41">
        <v>0</v>
      </c>
      <c r="T351" s="41">
        <v>0</v>
      </c>
      <c r="U351" s="41">
        <v>0</v>
      </c>
      <c r="V351" s="41">
        <v>0</v>
      </c>
      <c r="W351" s="41">
        <v>0</v>
      </c>
      <c r="X351" s="13">
        <v>0</v>
      </c>
      <c r="Y351" s="13">
        <v>0</v>
      </c>
      <c r="Z351" s="14"/>
    </row>
    <row r="352" spans="1:26" ht="30" x14ac:dyDescent="0.25">
      <c r="A352" s="12">
        <v>479</v>
      </c>
      <c r="B352" s="12" t="s">
        <v>205</v>
      </c>
      <c r="C352" s="12" t="s">
        <v>116</v>
      </c>
      <c r="D352" s="15" t="s">
        <v>650</v>
      </c>
      <c r="E352" s="12" t="s">
        <v>206</v>
      </c>
      <c r="F352" s="12">
        <v>1</v>
      </c>
      <c r="G352" s="12"/>
      <c r="H352" s="12" t="s">
        <v>27</v>
      </c>
      <c r="I352" s="32">
        <v>1</v>
      </c>
      <c r="J352" s="32">
        <v>0</v>
      </c>
      <c r="K352" s="32">
        <v>0</v>
      </c>
      <c r="L352" s="32">
        <v>0</v>
      </c>
      <c r="M352" s="32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41">
        <v>0</v>
      </c>
      <c r="T352" s="41">
        <v>0</v>
      </c>
      <c r="U352" s="41">
        <v>0</v>
      </c>
      <c r="V352" s="41">
        <v>0</v>
      </c>
      <c r="W352" s="41">
        <v>0</v>
      </c>
      <c r="X352" s="13">
        <v>0</v>
      </c>
      <c r="Y352" s="13">
        <v>0</v>
      </c>
      <c r="Z352" s="14"/>
    </row>
    <row r="353" spans="1:26" ht="30" x14ac:dyDescent="0.25">
      <c r="A353" s="20">
        <v>480</v>
      </c>
      <c r="B353" s="20" t="s">
        <v>158</v>
      </c>
      <c r="C353" s="20" t="s">
        <v>79</v>
      </c>
      <c r="D353" s="15" t="s">
        <v>651</v>
      </c>
      <c r="E353" s="20" t="s">
        <v>160</v>
      </c>
      <c r="F353" s="20">
        <v>1</v>
      </c>
      <c r="G353" s="20">
        <v>0</v>
      </c>
      <c r="H353" s="21" t="s">
        <v>27</v>
      </c>
      <c r="I353" s="36">
        <v>0</v>
      </c>
      <c r="J353" s="36">
        <v>0</v>
      </c>
      <c r="K353" s="36">
        <v>1</v>
      </c>
      <c r="L353" s="36">
        <v>0</v>
      </c>
      <c r="M353" s="36">
        <v>0</v>
      </c>
      <c r="N353" s="40">
        <v>0</v>
      </c>
      <c r="O353" s="40">
        <v>0</v>
      </c>
      <c r="P353" s="40">
        <v>0</v>
      </c>
      <c r="Q353" s="40">
        <v>0</v>
      </c>
      <c r="R353" s="40">
        <v>0</v>
      </c>
      <c r="S353" s="44">
        <v>0</v>
      </c>
      <c r="T353" s="44">
        <v>0</v>
      </c>
      <c r="U353" s="44">
        <v>0</v>
      </c>
      <c r="V353" s="44">
        <v>0</v>
      </c>
      <c r="W353" s="44">
        <v>0</v>
      </c>
      <c r="X353" s="22">
        <v>0</v>
      </c>
      <c r="Y353" s="22">
        <v>0</v>
      </c>
      <c r="Z353" s="23"/>
    </row>
    <row r="354" spans="1:26" ht="30" x14ac:dyDescent="0.25">
      <c r="A354" s="20">
        <v>481</v>
      </c>
      <c r="B354" s="20" t="s">
        <v>161</v>
      </c>
      <c r="C354" s="20" t="s">
        <v>79</v>
      </c>
      <c r="D354" s="15" t="s">
        <v>651</v>
      </c>
      <c r="E354" s="20" t="s">
        <v>162</v>
      </c>
      <c r="F354" s="20">
        <v>1</v>
      </c>
      <c r="G354" s="20">
        <v>0</v>
      </c>
      <c r="H354" s="21" t="s">
        <v>27</v>
      </c>
      <c r="I354" s="36">
        <v>1</v>
      </c>
      <c r="J354" s="36">
        <v>0</v>
      </c>
      <c r="K354" s="36">
        <v>0</v>
      </c>
      <c r="L354" s="36">
        <v>0</v>
      </c>
      <c r="M354" s="36">
        <v>0</v>
      </c>
      <c r="N354" s="40">
        <v>0</v>
      </c>
      <c r="O354" s="40">
        <v>0</v>
      </c>
      <c r="P354" s="40">
        <v>0</v>
      </c>
      <c r="Q354" s="40">
        <v>0</v>
      </c>
      <c r="R354" s="40">
        <v>0</v>
      </c>
      <c r="S354" s="44">
        <v>0</v>
      </c>
      <c r="T354" s="44">
        <v>0</v>
      </c>
      <c r="U354" s="44">
        <v>0</v>
      </c>
      <c r="V354" s="44">
        <v>0</v>
      </c>
      <c r="W354" s="44">
        <v>0</v>
      </c>
      <c r="X354" s="22">
        <v>0</v>
      </c>
      <c r="Y354" s="22">
        <v>0</v>
      </c>
      <c r="Z354" s="23"/>
    </row>
    <row r="355" spans="1:26" ht="30" x14ac:dyDescent="0.25">
      <c r="A355" s="12">
        <v>482</v>
      </c>
      <c r="B355" s="12" t="s">
        <v>207</v>
      </c>
      <c r="C355" s="12" t="s">
        <v>168</v>
      </c>
      <c r="D355" s="5" t="s">
        <v>651</v>
      </c>
      <c r="E355" s="12" t="s">
        <v>208</v>
      </c>
      <c r="F355" s="12">
        <v>2</v>
      </c>
      <c r="G355" s="12"/>
      <c r="H355" s="24" t="s">
        <v>81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7">
        <v>2</v>
      </c>
      <c r="O355" s="37">
        <v>0</v>
      </c>
      <c r="P355" s="37">
        <v>0</v>
      </c>
      <c r="Q355" s="37">
        <v>0</v>
      </c>
      <c r="R355" s="37">
        <v>0</v>
      </c>
      <c r="S355" s="41">
        <v>0</v>
      </c>
      <c r="T355" s="41">
        <v>0</v>
      </c>
      <c r="U355" s="41">
        <v>0</v>
      </c>
      <c r="V355" s="41">
        <v>0</v>
      </c>
      <c r="W355" s="41">
        <v>0</v>
      </c>
      <c r="X355" s="13">
        <v>0</v>
      </c>
      <c r="Y355" s="13">
        <v>0</v>
      </c>
      <c r="Z355" s="14"/>
    </row>
    <row r="356" spans="1:26" ht="30" x14ac:dyDescent="0.25">
      <c r="A356" s="12">
        <v>483</v>
      </c>
      <c r="B356" s="12" t="s">
        <v>209</v>
      </c>
      <c r="C356" s="12" t="s">
        <v>168</v>
      </c>
      <c r="D356" s="5" t="s">
        <v>651</v>
      </c>
      <c r="E356" s="12" t="s">
        <v>210</v>
      </c>
      <c r="F356" s="12">
        <v>1</v>
      </c>
      <c r="G356" s="12"/>
      <c r="H356" s="24" t="s">
        <v>81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7">
        <v>1</v>
      </c>
      <c r="O356" s="37">
        <v>0</v>
      </c>
      <c r="P356" s="37">
        <v>0</v>
      </c>
      <c r="Q356" s="37">
        <v>0</v>
      </c>
      <c r="R356" s="37">
        <v>0</v>
      </c>
      <c r="S356" s="41">
        <v>0</v>
      </c>
      <c r="T356" s="41">
        <v>0</v>
      </c>
      <c r="U356" s="41">
        <v>0</v>
      </c>
      <c r="V356" s="41">
        <v>0</v>
      </c>
      <c r="W356" s="41">
        <v>0</v>
      </c>
      <c r="X356" s="13">
        <v>0</v>
      </c>
      <c r="Y356" s="13">
        <v>0</v>
      </c>
      <c r="Z356" s="14" t="s">
        <v>211</v>
      </c>
    </row>
    <row r="357" spans="1:26" ht="30" x14ac:dyDescent="0.25">
      <c r="A357" s="12">
        <v>484</v>
      </c>
      <c r="B357" s="12" t="s">
        <v>212</v>
      </c>
      <c r="C357" s="12" t="s">
        <v>168</v>
      </c>
      <c r="D357" s="5" t="s">
        <v>651</v>
      </c>
      <c r="E357" s="12" t="s">
        <v>213</v>
      </c>
      <c r="F357" s="12">
        <v>1</v>
      </c>
      <c r="G357" s="12"/>
      <c r="H357" s="24" t="s">
        <v>27</v>
      </c>
      <c r="I357" s="32">
        <v>1</v>
      </c>
      <c r="J357" s="32">
        <v>0</v>
      </c>
      <c r="K357" s="32">
        <v>0</v>
      </c>
      <c r="L357" s="32">
        <v>0</v>
      </c>
      <c r="M357" s="32">
        <v>0</v>
      </c>
      <c r="N357" s="37">
        <v>0</v>
      </c>
      <c r="O357" s="37">
        <v>0</v>
      </c>
      <c r="P357" s="37">
        <v>0</v>
      </c>
      <c r="Q357" s="37">
        <v>0</v>
      </c>
      <c r="R357" s="37">
        <v>0</v>
      </c>
      <c r="S357" s="41">
        <v>0</v>
      </c>
      <c r="T357" s="41">
        <v>0</v>
      </c>
      <c r="U357" s="41">
        <v>0</v>
      </c>
      <c r="V357" s="41">
        <v>0</v>
      </c>
      <c r="W357" s="41">
        <v>0</v>
      </c>
      <c r="X357" s="13">
        <v>0</v>
      </c>
      <c r="Y357" s="13">
        <v>0</v>
      </c>
      <c r="Z357" s="14"/>
    </row>
    <row r="358" spans="1:26" ht="30" x14ac:dyDescent="0.25">
      <c r="A358" s="12">
        <v>485</v>
      </c>
      <c r="B358" s="12" t="s">
        <v>214</v>
      </c>
      <c r="C358" s="12" t="s">
        <v>168</v>
      </c>
      <c r="D358" s="5" t="s">
        <v>651</v>
      </c>
      <c r="E358" s="12" t="s">
        <v>215</v>
      </c>
      <c r="F358" s="12">
        <v>1</v>
      </c>
      <c r="G358" s="12"/>
      <c r="H358" s="24" t="s">
        <v>27</v>
      </c>
      <c r="I358" s="32">
        <v>1</v>
      </c>
      <c r="J358" s="32">
        <v>0</v>
      </c>
      <c r="K358" s="32">
        <v>0</v>
      </c>
      <c r="L358" s="32">
        <v>0</v>
      </c>
      <c r="M358" s="32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41">
        <v>0</v>
      </c>
      <c r="T358" s="41">
        <v>0</v>
      </c>
      <c r="U358" s="41">
        <v>0</v>
      </c>
      <c r="V358" s="41">
        <v>0</v>
      </c>
      <c r="W358" s="41">
        <v>0</v>
      </c>
      <c r="X358" s="13">
        <v>0</v>
      </c>
      <c r="Y358" s="13">
        <v>0</v>
      </c>
      <c r="Z358" s="14"/>
    </row>
    <row r="359" spans="1:26" x14ac:dyDescent="0.25">
      <c r="A359" s="5">
        <v>488</v>
      </c>
      <c r="B359" s="5" t="s">
        <v>510</v>
      </c>
      <c r="C359" s="5"/>
      <c r="D359" s="5" t="s">
        <v>649</v>
      </c>
      <c r="E359" s="5" t="s">
        <v>511</v>
      </c>
      <c r="F359" s="5">
        <v>1</v>
      </c>
      <c r="G359" s="5"/>
      <c r="H359" s="5" t="s">
        <v>500</v>
      </c>
      <c r="I359" s="34">
        <v>0</v>
      </c>
      <c r="J359" s="34">
        <v>0</v>
      </c>
      <c r="K359" s="34">
        <v>1</v>
      </c>
      <c r="L359" s="34">
        <v>0</v>
      </c>
      <c r="M359" s="34">
        <v>0</v>
      </c>
      <c r="N359" s="39">
        <v>0</v>
      </c>
      <c r="O359" s="39">
        <v>0</v>
      </c>
      <c r="P359" s="39">
        <v>0</v>
      </c>
      <c r="Q359" s="39">
        <v>0</v>
      </c>
      <c r="R359" s="39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8">
        <v>0</v>
      </c>
      <c r="Y359" s="8">
        <v>0</v>
      </c>
      <c r="Z359" s="4"/>
    </row>
    <row r="360" spans="1:26" x14ac:dyDescent="0.25">
      <c r="A360" s="28">
        <v>489</v>
      </c>
      <c r="B360" s="28" t="s">
        <v>163</v>
      </c>
      <c r="C360" s="28" t="s">
        <v>86</v>
      </c>
      <c r="D360" s="5" t="s">
        <v>651</v>
      </c>
      <c r="E360" s="28" t="s">
        <v>164</v>
      </c>
      <c r="F360" s="28">
        <v>1</v>
      </c>
      <c r="G360" s="28">
        <v>0</v>
      </c>
      <c r="H360" s="27" t="s">
        <v>27</v>
      </c>
      <c r="I360" s="36">
        <v>1</v>
      </c>
      <c r="J360" s="36">
        <v>0</v>
      </c>
      <c r="K360" s="36">
        <v>0</v>
      </c>
      <c r="L360" s="36">
        <v>0</v>
      </c>
      <c r="M360" s="36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4">
        <v>0</v>
      </c>
      <c r="T360" s="44">
        <v>0</v>
      </c>
      <c r="U360" s="44">
        <v>0</v>
      </c>
      <c r="V360" s="44">
        <v>0</v>
      </c>
      <c r="W360" s="44">
        <v>0</v>
      </c>
      <c r="X360" s="22">
        <v>0</v>
      </c>
      <c r="Y360" s="22">
        <v>0</v>
      </c>
      <c r="Z360" s="23"/>
    </row>
    <row r="361" spans="1:26" ht="30" x14ac:dyDescent="0.25">
      <c r="A361" s="12">
        <v>491</v>
      </c>
      <c r="B361" s="12" t="s">
        <v>216</v>
      </c>
      <c r="C361" s="12" t="s">
        <v>176</v>
      </c>
      <c r="D361" s="15" t="s">
        <v>651</v>
      </c>
      <c r="E361" s="12" t="s">
        <v>217</v>
      </c>
      <c r="F361" s="12">
        <v>1</v>
      </c>
      <c r="G361" s="12"/>
      <c r="H361" s="24" t="s">
        <v>81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7">
        <v>1</v>
      </c>
      <c r="O361" s="37">
        <v>0</v>
      </c>
      <c r="P361" s="37">
        <v>0</v>
      </c>
      <c r="Q361" s="37">
        <v>0</v>
      </c>
      <c r="R361" s="37">
        <v>0</v>
      </c>
      <c r="S361" s="41">
        <v>0</v>
      </c>
      <c r="T361" s="41">
        <v>0</v>
      </c>
      <c r="U361" s="41">
        <v>0</v>
      </c>
      <c r="V361" s="41">
        <v>0</v>
      </c>
      <c r="W361" s="41">
        <v>0</v>
      </c>
      <c r="X361" s="13">
        <v>0</v>
      </c>
      <c r="Y361" s="13">
        <v>0</v>
      </c>
      <c r="Z361" s="14"/>
    </row>
    <row r="362" spans="1:26" x14ac:dyDescent="0.25">
      <c r="A362" s="12">
        <v>492</v>
      </c>
      <c r="B362" s="12" t="s">
        <v>218</v>
      </c>
      <c r="C362" s="12" t="s">
        <v>116</v>
      </c>
      <c r="D362" s="15" t="s">
        <v>650</v>
      </c>
      <c r="E362" s="12" t="s">
        <v>219</v>
      </c>
      <c r="F362" s="12">
        <v>2</v>
      </c>
      <c r="G362" s="12"/>
      <c r="H362" s="24" t="s">
        <v>81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7">
        <v>2</v>
      </c>
      <c r="O362" s="37">
        <v>0</v>
      </c>
      <c r="P362" s="37">
        <v>0</v>
      </c>
      <c r="Q362" s="37">
        <v>0</v>
      </c>
      <c r="R362" s="37">
        <v>0</v>
      </c>
      <c r="S362" s="41">
        <v>0</v>
      </c>
      <c r="T362" s="41">
        <v>0</v>
      </c>
      <c r="U362" s="41">
        <v>0</v>
      </c>
      <c r="V362" s="41">
        <v>0</v>
      </c>
      <c r="W362" s="41">
        <v>0</v>
      </c>
      <c r="X362" s="13">
        <v>0</v>
      </c>
      <c r="Y362" s="13">
        <v>0</v>
      </c>
      <c r="Z362" s="14"/>
    </row>
    <row r="363" spans="1:26" x14ac:dyDescent="0.25">
      <c r="A363" s="20">
        <v>493</v>
      </c>
      <c r="B363" s="20" t="s">
        <v>165</v>
      </c>
      <c r="C363" s="20" t="s">
        <v>86</v>
      </c>
      <c r="D363" s="5" t="s">
        <v>651</v>
      </c>
      <c r="E363" s="20" t="s">
        <v>166</v>
      </c>
      <c r="F363" s="20">
        <v>4</v>
      </c>
      <c r="G363" s="20">
        <v>0</v>
      </c>
      <c r="H363" s="21" t="s">
        <v>27</v>
      </c>
      <c r="I363" s="36">
        <v>2</v>
      </c>
      <c r="J363" s="36">
        <v>2</v>
      </c>
      <c r="K363" s="36">
        <v>0</v>
      </c>
      <c r="L363" s="36">
        <v>0</v>
      </c>
      <c r="M363" s="36">
        <v>0</v>
      </c>
      <c r="N363" s="40">
        <v>0</v>
      </c>
      <c r="O363" s="40">
        <v>0</v>
      </c>
      <c r="P363" s="40">
        <v>0</v>
      </c>
      <c r="Q363" s="40">
        <v>0</v>
      </c>
      <c r="R363" s="40">
        <v>0</v>
      </c>
      <c r="S363" s="44">
        <v>0</v>
      </c>
      <c r="T363" s="44">
        <v>0</v>
      </c>
      <c r="U363" s="44">
        <v>0</v>
      </c>
      <c r="V363" s="44">
        <v>0</v>
      </c>
      <c r="W363" s="44">
        <v>0</v>
      </c>
      <c r="X363" s="22">
        <v>0</v>
      </c>
      <c r="Y363" s="22">
        <v>0</v>
      </c>
      <c r="Z363" s="23"/>
    </row>
    <row r="364" spans="1:26" x14ac:dyDescent="0.25">
      <c r="A364" s="15">
        <v>494</v>
      </c>
      <c r="B364" s="15" t="s">
        <v>346</v>
      </c>
      <c r="C364" s="15" t="s">
        <v>54</v>
      </c>
      <c r="D364" s="15" t="s">
        <v>650</v>
      </c>
      <c r="E364" s="15" t="s">
        <v>347</v>
      </c>
      <c r="F364" s="15">
        <v>3</v>
      </c>
      <c r="G364" s="15"/>
      <c r="H364" s="15" t="s">
        <v>27</v>
      </c>
      <c r="I364" s="33">
        <v>3</v>
      </c>
      <c r="J364" s="33">
        <v>0</v>
      </c>
      <c r="K364" s="33">
        <v>0</v>
      </c>
      <c r="L364" s="33">
        <v>0</v>
      </c>
      <c r="M364" s="33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42">
        <v>0</v>
      </c>
      <c r="T364" s="42">
        <v>0</v>
      </c>
      <c r="U364" s="42">
        <v>0</v>
      </c>
      <c r="V364" s="42">
        <v>0</v>
      </c>
      <c r="W364" s="42">
        <v>0</v>
      </c>
      <c r="X364" s="17">
        <v>0</v>
      </c>
      <c r="Y364" s="17">
        <v>0</v>
      </c>
      <c r="Z364" s="18"/>
    </row>
    <row r="365" spans="1:26" x14ac:dyDescent="0.25">
      <c r="A365" s="29">
        <v>496</v>
      </c>
      <c r="B365" s="18" t="s">
        <v>670</v>
      </c>
      <c r="C365" s="18" t="s">
        <v>57</v>
      </c>
      <c r="D365" s="18" t="s">
        <v>650</v>
      </c>
      <c r="E365" s="15" t="s">
        <v>671</v>
      </c>
      <c r="F365" s="15">
        <v>6</v>
      </c>
      <c r="G365" s="15">
        <v>0</v>
      </c>
      <c r="H365" s="15" t="s">
        <v>27</v>
      </c>
      <c r="I365" s="33">
        <v>0</v>
      </c>
      <c r="J365" s="33">
        <v>6</v>
      </c>
      <c r="K365" s="33">
        <v>0</v>
      </c>
      <c r="L365" s="33">
        <v>0</v>
      </c>
      <c r="M365" s="33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42">
        <v>0</v>
      </c>
      <c r="T365" s="42">
        <v>0</v>
      </c>
      <c r="U365" s="42">
        <v>0</v>
      </c>
      <c r="V365" s="42">
        <v>0</v>
      </c>
      <c r="W365" s="42">
        <v>0</v>
      </c>
      <c r="X365" s="17">
        <v>0</v>
      </c>
      <c r="Y365" s="17">
        <v>0</v>
      </c>
      <c r="Z365" s="18"/>
    </row>
    <row r="366" spans="1:26" x14ac:dyDescent="0.25">
      <c r="A366" s="29">
        <v>497</v>
      </c>
      <c r="B366" s="18" t="s">
        <v>674</v>
      </c>
      <c r="C366" s="18" t="s">
        <v>78</v>
      </c>
      <c r="D366" s="18" t="s">
        <v>651</v>
      </c>
      <c r="E366" s="15" t="s">
        <v>404</v>
      </c>
      <c r="F366" s="15">
        <v>90</v>
      </c>
      <c r="G366" s="15"/>
      <c r="H366" s="15" t="s">
        <v>556</v>
      </c>
      <c r="I366" s="33">
        <v>0</v>
      </c>
      <c r="J366" s="33">
        <v>0</v>
      </c>
      <c r="K366" s="33">
        <v>0</v>
      </c>
      <c r="L366" s="33">
        <v>0</v>
      </c>
      <c r="M366" s="33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42">
        <v>0</v>
      </c>
      <c r="T366" s="42">
        <v>0</v>
      </c>
      <c r="U366" s="42">
        <v>0</v>
      </c>
      <c r="V366" s="42">
        <v>0</v>
      </c>
      <c r="W366" s="42">
        <v>0</v>
      </c>
      <c r="X366" s="17">
        <v>0</v>
      </c>
      <c r="Y366" s="17">
        <v>90</v>
      </c>
      <c r="Z366" s="18"/>
    </row>
    <row r="367" spans="1:26" x14ac:dyDescent="0.25">
      <c r="A367" s="29"/>
      <c r="B367" s="18"/>
      <c r="C367" s="18"/>
      <c r="D367" s="18"/>
      <c r="E367" s="18"/>
      <c r="F367" s="18"/>
      <c r="G367" s="18"/>
      <c r="H367" s="31"/>
      <c r="I367" s="72">
        <f t="shared" ref="I367:Y367" si="0">SUM(I2:I366)</f>
        <v>305</v>
      </c>
      <c r="J367" s="72">
        <f t="shared" si="0"/>
        <v>345</v>
      </c>
      <c r="K367" s="72">
        <f t="shared" si="0"/>
        <v>252</v>
      </c>
      <c r="L367" s="72">
        <f t="shared" si="0"/>
        <v>209</v>
      </c>
      <c r="M367" s="72">
        <f t="shared" si="0"/>
        <v>255</v>
      </c>
      <c r="N367" s="72">
        <f t="shared" si="0"/>
        <v>276</v>
      </c>
      <c r="O367" s="72">
        <f t="shared" si="0"/>
        <v>267</v>
      </c>
      <c r="P367" s="72">
        <f t="shared" si="0"/>
        <v>240</v>
      </c>
      <c r="Q367" s="72">
        <f t="shared" si="0"/>
        <v>249</v>
      </c>
      <c r="R367" s="72">
        <f t="shared" si="0"/>
        <v>261</v>
      </c>
      <c r="S367" s="72">
        <f t="shared" si="0"/>
        <v>356</v>
      </c>
      <c r="T367" s="72">
        <f t="shared" si="0"/>
        <v>376</v>
      </c>
      <c r="U367" s="72">
        <f t="shared" si="0"/>
        <v>340</v>
      </c>
      <c r="V367" s="72">
        <f t="shared" si="0"/>
        <v>232</v>
      </c>
      <c r="W367" s="72">
        <f t="shared" si="0"/>
        <v>224</v>
      </c>
      <c r="X367" s="72">
        <f t="shared" si="0"/>
        <v>5120</v>
      </c>
      <c r="Y367" s="72">
        <f t="shared" si="0"/>
        <v>10822</v>
      </c>
      <c r="Z367" s="18"/>
    </row>
    <row r="368" spans="1:26" x14ac:dyDescent="0.25">
      <c r="B368" s="1"/>
      <c r="H368" s="2"/>
    </row>
    <row r="369" spans="2:25" ht="26.25" x14ac:dyDescent="0.4">
      <c r="B369" s="1"/>
      <c r="H369" s="2"/>
      <c r="I369" s="73"/>
      <c r="J369" s="73"/>
      <c r="K369" s="74"/>
      <c r="L369" s="74" t="s">
        <v>672</v>
      </c>
      <c r="M369" s="74">
        <f>I367+J367+K367+L367+M367</f>
        <v>1366</v>
      </c>
      <c r="N369" s="73"/>
      <c r="O369" s="73"/>
      <c r="P369" s="73"/>
      <c r="Q369" s="73"/>
      <c r="R369" s="73"/>
      <c r="S369" s="73"/>
      <c r="T369" s="74"/>
      <c r="U369" s="74"/>
      <c r="V369" s="74" t="s">
        <v>673</v>
      </c>
      <c r="W369" s="75">
        <f>I367+J367+K367+L367+M367+N367+O367+P367+Q367+R367+S367+T367+U367+V367+W367</f>
        <v>4187</v>
      </c>
      <c r="X369" s="73"/>
      <c r="Y369" s="73"/>
    </row>
    <row r="370" spans="2:25" ht="23.25" x14ac:dyDescent="0.35">
      <c r="B370" s="1"/>
      <c r="H370" s="2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5"/>
      <c r="V370" s="75"/>
      <c r="W370" s="75"/>
      <c r="X370" s="73"/>
      <c r="Y370" s="73"/>
    </row>
    <row r="371" spans="2:25" x14ac:dyDescent="0.25">
      <c r="B371" s="1"/>
      <c r="H371" s="2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</row>
    <row r="372" spans="2:25" x14ac:dyDescent="0.25">
      <c r="B372" s="1"/>
      <c r="H372" s="2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</row>
    <row r="373" spans="2:25" x14ac:dyDescent="0.25">
      <c r="B373" s="1"/>
      <c r="H373" s="2"/>
    </row>
    <row r="374" spans="2:25" x14ac:dyDescent="0.25">
      <c r="B374" s="1"/>
      <c r="H374" s="2"/>
    </row>
    <row r="375" spans="2:25" x14ac:dyDescent="0.25">
      <c r="B375" s="1"/>
      <c r="H375" s="2"/>
    </row>
    <row r="376" spans="2:25" x14ac:dyDescent="0.25">
      <c r="B376" s="1"/>
      <c r="H376" s="2"/>
    </row>
    <row r="377" spans="2:25" x14ac:dyDescent="0.25">
      <c r="B377" s="1"/>
      <c r="H377" s="2"/>
    </row>
    <row r="378" spans="2:25" x14ac:dyDescent="0.25">
      <c r="B378" s="1"/>
      <c r="H378" s="2"/>
    </row>
    <row r="379" spans="2:25" x14ac:dyDescent="0.25">
      <c r="B379" s="1"/>
      <c r="H379" s="2"/>
    </row>
    <row r="380" spans="2:25" x14ac:dyDescent="0.25">
      <c r="B380" s="1"/>
      <c r="H380" s="2"/>
    </row>
    <row r="381" spans="2:25" x14ac:dyDescent="0.25">
      <c r="B381" s="1"/>
      <c r="H381" s="2"/>
    </row>
    <row r="382" spans="2:25" x14ac:dyDescent="0.25">
      <c r="B382" s="1"/>
      <c r="H382" s="2"/>
    </row>
    <row r="383" spans="2:25" x14ac:dyDescent="0.25">
      <c r="B383" s="1"/>
      <c r="H383" s="2"/>
    </row>
    <row r="384" spans="2:25" x14ac:dyDescent="0.25">
      <c r="B384" s="1"/>
      <c r="H384" s="2"/>
    </row>
    <row r="385" spans="2:8" x14ac:dyDescent="0.25">
      <c r="B385" s="1"/>
      <c r="H385" s="2"/>
    </row>
    <row r="386" spans="2:8" x14ac:dyDescent="0.25">
      <c r="B386" s="1"/>
      <c r="H386" s="2"/>
    </row>
    <row r="387" spans="2:8" x14ac:dyDescent="0.25">
      <c r="B387" s="1"/>
      <c r="H387" s="2"/>
    </row>
    <row r="388" spans="2:8" x14ac:dyDescent="0.25">
      <c r="B388" s="1"/>
      <c r="H388" s="2"/>
    </row>
    <row r="389" spans="2:8" x14ac:dyDescent="0.25">
      <c r="B389" s="1"/>
      <c r="H389" s="2"/>
    </row>
    <row r="390" spans="2:8" x14ac:dyDescent="0.25">
      <c r="B390" s="1"/>
      <c r="H390" s="2"/>
    </row>
    <row r="391" spans="2:8" x14ac:dyDescent="0.25">
      <c r="B391" s="1"/>
      <c r="H391" s="2"/>
    </row>
    <row r="392" spans="2:8" x14ac:dyDescent="0.25">
      <c r="B392" s="1"/>
      <c r="H392" s="2"/>
    </row>
    <row r="393" spans="2:8" x14ac:dyDescent="0.25">
      <c r="B393" s="1"/>
      <c r="H393" s="2"/>
    </row>
    <row r="394" spans="2:8" x14ac:dyDescent="0.25">
      <c r="B394" s="1"/>
      <c r="H394" s="2"/>
    </row>
    <row r="395" spans="2:8" x14ac:dyDescent="0.25">
      <c r="B395" s="1"/>
      <c r="H395" s="2"/>
    </row>
    <row r="396" spans="2:8" x14ac:dyDescent="0.25">
      <c r="B396" s="1"/>
      <c r="H396" s="2"/>
    </row>
    <row r="397" spans="2:8" x14ac:dyDescent="0.25">
      <c r="B397" s="1"/>
      <c r="H397" s="2"/>
    </row>
    <row r="398" spans="2:8" x14ac:dyDescent="0.25">
      <c r="B398" s="1"/>
      <c r="H398" s="2"/>
    </row>
    <row r="399" spans="2:8" x14ac:dyDescent="0.25">
      <c r="B399" s="1"/>
      <c r="H399" s="2"/>
    </row>
    <row r="400" spans="2:8" x14ac:dyDescent="0.25">
      <c r="B400" s="1"/>
      <c r="H400" s="2"/>
    </row>
    <row r="401" spans="2:8" x14ac:dyDescent="0.25">
      <c r="B401" s="1"/>
      <c r="H401" s="2"/>
    </row>
    <row r="402" spans="2:8" x14ac:dyDescent="0.25">
      <c r="B402" s="1"/>
      <c r="H402" s="2"/>
    </row>
    <row r="403" spans="2:8" x14ac:dyDescent="0.25">
      <c r="B403" s="1"/>
      <c r="H403" s="2"/>
    </row>
    <row r="404" spans="2:8" x14ac:dyDescent="0.25">
      <c r="B404" s="1"/>
      <c r="H404" s="2"/>
    </row>
    <row r="405" spans="2:8" x14ac:dyDescent="0.25">
      <c r="B405" s="1"/>
      <c r="H405" s="2"/>
    </row>
    <row r="406" spans="2:8" x14ac:dyDescent="0.25">
      <c r="B406" s="1"/>
      <c r="H406" s="2"/>
    </row>
    <row r="407" spans="2:8" x14ac:dyDescent="0.25">
      <c r="B407" s="1"/>
      <c r="H407" s="2"/>
    </row>
    <row r="408" spans="2:8" x14ac:dyDescent="0.25">
      <c r="B408" s="1"/>
      <c r="H408" s="2"/>
    </row>
    <row r="409" spans="2:8" x14ac:dyDescent="0.25">
      <c r="B409" s="1"/>
      <c r="H409" s="2"/>
    </row>
    <row r="410" spans="2:8" x14ac:dyDescent="0.25">
      <c r="B410" s="1"/>
      <c r="H410" s="2"/>
    </row>
    <row r="411" spans="2:8" x14ac:dyDescent="0.25">
      <c r="B411" s="1"/>
      <c r="H411" s="2"/>
    </row>
    <row r="412" spans="2:8" x14ac:dyDescent="0.25">
      <c r="B412" s="1"/>
      <c r="H412" s="2"/>
    </row>
    <row r="413" spans="2:8" x14ac:dyDescent="0.25">
      <c r="B413" s="1"/>
      <c r="H413" s="2"/>
    </row>
    <row r="414" spans="2:8" x14ac:dyDescent="0.25">
      <c r="B414" s="1"/>
      <c r="H414" s="2"/>
    </row>
    <row r="415" spans="2:8" x14ac:dyDescent="0.25">
      <c r="B415" s="1"/>
      <c r="H415" s="2"/>
    </row>
    <row r="416" spans="2:8" x14ac:dyDescent="0.25">
      <c r="B416" s="1"/>
      <c r="H416" s="2"/>
    </row>
    <row r="417" spans="2:8" x14ac:dyDescent="0.25">
      <c r="B417" s="1"/>
      <c r="H417" s="2"/>
    </row>
    <row r="418" spans="2:8" x14ac:dyDescent="0.25">
      <c r="B418" s="1"/>
      <c r="H418" s="2"/>
    </row>
    <row r="419" spans="2:8" x14ac:dyDescent="0.25">
      <c r="B419" s="1"/>
      <c r="H419" s="2"/>
    </row>
    <row r="420" spans="2:8" x14ac:dyDescent="0.25">
      <c r="B420" s="1"/>
      <c r="H420" s="2"/>
    </row>
    <row r="421" spans="2:8" x14ac:dyDescent="0.25">
      <c r="B421" s="1"/>
      <c r="H421" s="2"/>
    </row>
    <row r="422" spans="2:8" x14ac:dyDescent="0.25">
      <c r="B422" s="1"/>
      <c r="H422" s="2"/>
    </row>
    <row r="423" spans="2:8" x14ac:dyDescent="0.25">
      <c r="B423" s="1"/>
      <c r="H423" s="2"/>
    </row>
    <row r="424" spans="2:8" x14ac:dyDescent="0.25">
      <c r="B424" s="1"/>
      <c r="H424" s="2"/>
    </row>
    <row r="425" spans="2:8" x14ac:dyDescent="0.25">
      <c r="B425" s="1"/>
      <c r="H425" s="2"/>
    </row>
    <row r="426" spans="2:8" x14ac:dyDescent="0.25">
      <c r="B426" s="1"/>
      <c r="H426" s="2"/>
    </row>
    <row r="427" spans="2:8" x14ac:dyDescent="0.25">
      <c r="B427" s="1"/>
      <c r="H427" s="2"/>
    </row>
    <row r="428" spans="2:8" x14ac:dyDescent="0.25">
      <c r="B428" s="1"/>
      <c r="H428" s="2"/>
    </row>
    <row r="429" spans="2:8" x14ac:dyDescent="0.25">
      <c r="B429" s="1"/>
      <c r="H429" s="2"/>
    </row>
    <row r="430" spans="2:8" x14ac:dyDescent="0.25">
      <c r="B430" s="1"/>
      <c r="H430" s="2"/>
    </row>
    <row r="431" spans="2:8" x14ac:dyDescent="0.25">
      <c r="B431" s="1"/>
      <c r="H431" s="2"/>
    </row>
    <row r="432" spans="2:8" x14ac:dyDescent="0.25">
      <c r="B432" s="1"/>
      <c r="H432" s="2"/>
    </row>
    <row r="433" spans="2:8" x14ac:dyDescent="0.25">
      <c r="B433" s="1"/>
      <c r="H433" s="2"/>
    </row>
    <row r="434" spans="2:8" x14ac:dyDescent="0.25">
      <c r="B434" s="1"/>
      <c r="H434" s="2"/>
    </row>
    <row r="435" spans="2:8" x14ac:dyDescent="0.25">
      <c r="B435" s="1"/>
      <c r="H435" s="2"/>
    </row>
    <row r="436" spans="2:8" x14ac:dyDescent="0.25">
      <c r="B436" s="1"/>
      <c r="H436" s="2"/>
    </row>
    <row r="437" spans="2:8" x14ac:dyDescent="0.25">
      <c r="B437" s="1"/>
      <c r="H437" s="2"/>
    </row>
    <row r="438" spans="2:8" x14ac:dyDescent="0.25">
      <c r="B438" s="1"/>
      <c r="H438" s="2"/>
    </row>
    <row r="439" spans="2:8" x14ac:dyDescent="0.25">
      <c r="B439" s="1"/>
      <c r="H439" s="2"/>
    </row>
    <row r="440" spans="2:8" x14ac:dyDescent="0.25">
      <c r="B440" s="1"/>
      <c r="H440" s="2"/>
    </row>
    <row r="441" spans="2:8" x14ac:dyDescent="0.25">
      <c r="B441" s="1"/>
      <c r="H441" s="2"/>
    </row>
    <row r="442" spans="2:8" x14ac:dyDescent="0.25">
      <c r="B442" s="1"/>
      <c r="H442" s="2"/>
    </row>
    <row r="443" spans="2:8" x14ac:dyDescent="0.25">
      <c r="B443" s="1"/>
      <c r="H443" s="2"/>
    </row>
    <row r="444" spans="2:8" x14ac:dyDescent="0.25">
      <c r="B444" s="1"/>
      <c r="H444" s="2"/>
    </row>
    <row r="445" spans="2:8" x14ac:dyDescent="0.25">
      <c r="B445" s="1"/>
      <c r="H445" s="2"/>
    </row>
    <row r="446" spans="2:8" x14ac:dyDescent="0.25">
      <c r="B446" s="1"/>
      <c r="H446" s="2"/>
    </row>
    <row r="447" spans="2:8" x14ac:dyDescent="0.25">
      <c r="B447" s="1"/>
      <c r="H447" s="2"/>
    </row>
    <row r="448" spans="2:8" x14ac:dyDescent="0.25">
      <c r="B448" s="1"/>
      <c r="H448" s="2"/>
    </row>
    <row r="449" spans="2:8" x14ac:dyDescent="0.25">
      <c r="B449" s="1"/>
      <c r="H449" s="2"/>
    </row>
    <row r="450" spans="2:8" x14ac:dyDescent="0.25">
      <c r="B450" s="1"/>
      <c r="H450" s="2"/>
    </row>
    <row r="451" spans="2:8" x14ac:dyDescent="0.25">
      <c r="B451" s="1"/>
      <c r="H451" s="2"/>
    </row>
    <row r="452" spans="2:8" x14ac:dyDescent="0.25">
      <c r="B452" s="1"/>
      <c r="H452" s="2"/>
    </row>
    <row r="453" spans="2:8" x14ac:dyDescent="0.25">
      <c r="B453" s="1"/>
      <c r="H453" s="2"/>
    </row>
    <row r="454" spans="2:8" x14ac:dyDescent="0.25">
      <c r="B454" s="1"/>
      <c r="H454" s="2"/>
    </row>
    <row r="455" spans="2:8" x14ac:dyDescent="0.25">
      <c r="B455" s="1"/>
      <c r="H455" s="2"/>
    </row>
    <row r="456" spans="2:8" x14ac:dyDescent="0.25">
      <c r="B456" s="1"/>
      <c r="H456" s="2"/>
    </row>
    <row r="457" spans="2:8" x14ac:dyDescent="0.25">
      <c r="B457" s="1"/>
      <c r="H457" s="2"/>
    </row>
    <row r="458" spans="2:8" x14ac:dyDescent="0.25">
      <c r="B458" s="1"/>
      <c r="H458" s="2"/>
    </row>
    <row r="459" spans="2:8" x14ac:dyDescent="0.25">
      <c r="B459" s="1"/>
      <c r="H459" s="2"/>
    </row>
    <row r="460" spans="2:8" x14ac:dyDescent="0.25">
      <c r="B460" s="1"/>
      <c r="H460" s="2"/>
    </row>
    <row r="461" spans="2:8" x14ac:dyDescent="0.25">
      <c r="B461" s="1"/>
      <c r="H461" s="2"/>
    </row>
    <row r="462" spans="2:8" x14ac:dyDescent="0.25">
      <c r="B462" s="1"/>
      <c r="H462" s="2"/>
    </row>
    <row r="463" spans="2:8" x14ac:dyDescent="0.25">
      <c r="B463" s="1"/>
      <c r="H463" s="2"/>
    </row>
    <row r="464" spans="2:8" x14ac:dyDescent="0.25">
      <c r="B464" s="1"/>
      <c r="H464" s="2"/>
    </row>
    <row r="465" spans="2:8" x14ac:dyDescent="0.25">
      <c r="B465" s="1"/>
      <c r="H465" s="2"/>
    </row>
    <row r="466" spans="2:8" x14ac:dyDescent="0.25">
      <c r="B466" s="1"/>
      <c r="H466" s="2"/>
    </row>
    <row r="467" spans="2:8" x14ac:dyDescent="0.25">
      <c r="B467" s="1"/>
      <c r="H467" s="2"/>
    </row>
    <row r="468" spans="2:8" x14ac:dyDescent="0.25">
      <c r="B468" s="1"/>
      <c r="H468" s="2"/>
    </row>
    <row r="469" spans="2:8" x14ac:dyDescent="0.25">
      <c r="B469" s="1"/>
      <c r="H469" s="2"/>
    </row>
    <row r="470" spans="2:8" x14ac:dyDescent="0.25">
      <c r="B470" s="1"/>
      <c r="H470" s="2"/>
    </row>
    <row r="471" spans="2:8" x14ac:dyDescent="0.25">
      <c r="B471" s="1"/>
      <c r="H471" s="2"/>
    </row>
    <row r="472" spans="2:8" x14ac:dyDescent="0.25">
      <c r="B472" s="1"/>
      <c r="H472" s="2"/>
    </row>
    <row r="473" spans="2:8" x14ac:dyDescent="0.25">
      <c r="B473" s="1"/>
      <c r="H473" s="2"/>
    </row>
    <row r="474" spans="2:8" x14ac:dyDescent="0.25">
      <c r="B474" s="1"/>
      <c r="H474" s="2"/>
    </row>
    <row r="475" spans="2:8" x14ac:dyDescent="0.25">
      <c r="B475" s="1"/>
      <c r="H475" s="2"/>
    </row>
    <row r="476" spans="2:8" x14ac:dyDescent="0.25">
      <c r="B476" s="1"/>
      <c r="H476" s="2"/>
    </row>
    <row r="477" spans="2:8" x14ac:dyDescent="0.25">
      <c r="B477" s="1"/>
      <c r="H477" s="2"/>
    </row>
    <row r="478" spans="2:8" x14ac:dyDescent="0.25">
      <c r="B478" s="1"/>
      <c r="H478" s="2"/>
    </row>
    <row r="479" spans="2:8" x14ac:dyDescent="0.25">
      <c r="B479" s="1"/>
      <c r="H479" s="2"/>
    </row>
    <row r="480" spans="2:8" x14ac:dyDescent="0.25">
      <c r="B480" s="1"/>
      <c r="H480" s="2"/>
    </row>
    <row r="481" spans="2:8" x14ac:dyDescent="0.25">
      <c r="B481" s="1"/>
      <c r="H481" s="2"/>
    </row>
    <row r="482" spans="2:8" x14ac:dyDescent="0.25">
      <c r="B482" s="1"/>
      <c r="H482" s="2"/>
    </row>
    <row r="483" spans="2:8" x14ac:dyDescent="0.25">
      <c r="B483" s="1"/>
      <c r="H483" s="2"/>
    </row>
    <row r="484" spans="2:8" x14ac:dyDescent="0.25">
      <c r="B484" s="1"/>
      <c r="H484" s="2"/>
    </row>
    <row r="485" spans="2:8" x14ac:dyDescent="0.25">
      <c r="B485" s="1"/>
      <c r="H485" s="2"/>
    </row>
    <row r="486" spans="2:8" x14ac:dyDescent="0.25">
      <c r="B486" s="1"/>
      <c r="H486" s="2"/>
    </row>
    <row r="487" spans="2:8" x14ac:dyDescent="0.25">
      <c r="B487" s="1"/>
      <c r="H487" s="2"/>
    </row>
    <row r="488" spans="2:8" x14ac:dyDescent="0.25">
      <c r="B488" s="1"/>
      <c r="H488" s="2"/>
    </row>
    <row r="489" spans="2:8" x14ac:dyDescent="0.25">
      <c r="B489" s="1"/>
      <c r="H489" s="2"/>
    </row>
    <row r="490" spans="2:8" x14ac:dyDescent="0.25">
      <c r="B490" s="1"/>
      <c r="H490" s="2"/>
    </row>
    <row r="491" spans="2:8" x14ac:dyDescent="0.25">
      <c r="B491" s="1"/>
      <c r="H491" s="2"/>
    </row>
    <row r="492" spans="2:8" x14ac:dyDescent="0.25">
      <c r="B492" s="1"/>
      <c r="H492" s="2"/>
    </row>
    <row r="493" spans="2:8" x14ac:dyDescent="0.25">
      <c r="B493" s="1"/>
      <c r="H493" s="2"/>
    </row>
    <row r="494" spans="2:8" x14ac:dyDescent="0.25">
      <c r="B494" s="1"/>
      <c r="H494" s="2"/>
    </row>
    <row r="495" spans="2:8" x14ac:dyDescent="0.25">
      <c r="B495" s="1"/>
      <c r="H495" s="2"/>
    </row>
    <row r="496" spans="2:8" x14ac:dyDescent="0.25">
      <c r="B496" s="1"/>
      <c r="H496" s="2"/>
    </row>
    <row r="497" spans="2:8" x14ac:dyDescent="0.25">
      <c r="B497" s="1"/>
      <c r="H497" s="2"/>
    </row>
    <row r="498" spans="2:8" x14ac:dyDescent="0.25">
      <c r="B498" s="1"/>
      <c r="H498" s="2"/>
    </row>
    <row r="499" spans="2:8" x14ac:dyDescent="0.25">
      <c r="B499" s="1"/>
      <c r="H499" s="2"/>
    </row>
    <row r="500" spans="2:8" x14ac:dyDescent="0.25">
      <c r="B500" s="1"/>
      <c r="H500" s="2"/>
    </row>
    <row r="501" spans="2:8" x14ac:dyDescent="0.25">
      <c r="B501" s="1"/>
      <c r="H501" s="2"/>
    </row>
    <row r="502" spans="2:8" x14ac:dyDescent="0.25">
      <c r="B502" s="1"/>
      <c r="H502" s="2"/>
    </row>
    <row r="503" spans="2:8" x14ac:dyDescent="0.25">
      <c r="B503" s="1"/>
      <c r="H503" s="2"/>
    </row>
    <row r="504" spans="2:8" x14ac:dyDescent="0.25">
      <c r="B504" s="1"/>
      <c r="H504" s="2"/>
    </row>
    <row r="505" spans="2:8" x14ac:dyDescent="0.25">
      <c r="B505" s="1"/>
      <c r="H505" s="2"/>
    </row>
    <row r="506" spans="2:8" x14ac:dyDescent="0.25">
      <c r="B506" s="1"/>
      <c r="H506" s="2"/>
    </row>
    <row r="507" spans="2:8" x14ac:dyDescent="0.25">
      <c r="B507" s="1"/>
      <c r="H507" s="2"/>
    </row>
    <row r="508" spans="2:8" x14ac:dyDescent="0.25">
      <c r="B508" s="1"/>
      <c r="H508" s="2"/>
    </row>
    <row r="509" spans="2:8" x14ac:dyDescent="0.25">
      <c r="B509" s="1"/>
      <c r="H509" s="2"/>
    </row>
    <row r="510" spans="2:8" x14ac:dyDescent="0.25">
      <c r="B510" s="1"/>
      <c r="H510" s="2"/>
    </row>
    <row r="511" spans="2:8" x14ac:dyDescent="0.25">
      <c r="B511" s="1"/>
      <c r="H511" s="2"/>
    </row>
    <row r="512" spans="2:8" x14ac:dyDescent="0.25">
      <c r="B512" s="1"/>
      <c r="H512" s="2"/>
    </row>
    <row r="513" spans="2:8" x14ac:dyDescent="0.25">
      <c r="B513" s="1"/>
      <c r="H513" s="2"/>
    </row>
    <row r="514" spans="2:8" x14ac:dyDescent="0.25">
      <c r="B514" s="1"/>
      <c r="H514" s="2"/>
    </row>
    <row r="515" spans="2:8" x14ac:dyDescent="0.25">
      <c r="B515" s="1"/>
      <c r="H515" s="2"/>
    </row>
    <row r="516" spans="2:8" x14ac:dyDescent="0.25">
      <c r="B516" s="1"/>
      <c r="H516" s="2"/>
    </row>
    <row r="517" spans="2:8" x14ac:dyDescent="0.25">
      <c r="B517" s="1"/>
      <c r="H517" s="2"/>
    </row>
    <row r="518" spans="2:8" x14ac:dyDescent="0.25">
      <c r="B518" s="1"/>
      <c r="H518" s="2"/>
    </row>
    <row r="519" spans="2:8" x14ac:dyDescent="0.25">
      <c r="B519" s="1"/>
      <c r="H519" s="2"/>
    </row>
    <row r="520" spans="2:8" x14ac:dyDescent="0.25">
      <c r="B520" s="1"/>
      <c r="H520" s="2"/>
    </row>
    <row r="521" spans="2:8" x14ac:dyDescent="0.25">
      <c r="B521" s="1"/>
      <c r="H521" s="2"/>
    </row>
    <row r="522" spans="2:8" x14ac:dyDescent="0.25">
      <c r="B522" s="1"/>
      <c r="H522" s="2"/>
    </row>
    <row r="523" spans="2:8" x14ac:dyDescent="0.25">
      <c r="B523" s="1"/>
      <c r="H523" s="2"/>
    </row>
    <row r="524" spans="2:8" x14ac:dyDescent="0.25">
      <c r="B524" s="1"/>
      <c r="H524" s="2"/>
    </row>
    <row r="525" spans="2:8" x14ac:dyDescent="0.25">
      <c r="B525" s="1"/>
      <c r="H525" s="2"/>
    </row>
    <row r="526" spans="2:8" x14ac:dyDescent="0.25">
      <c r="B526" s="1"/>
      <c r="H526" s="2"/>
    </row>
    <row r="527" spans="2:8" x14ac:dyDescent="0.25">
      <c r="B527" s="1"/>
      <c r="H527" s="2"/>
    </row>
    <row r="528" spans="2:8" x14ac:dyDescent="0.25">
      <c r="B528" s="1"/>
      <c r="H528" s="2"/>
    </row>
    <row r="529" spans="2:8" x14ac:dyDescent="0.25">
      <c r="B529" s="1"/>
      <c r="H529" s="2"/>
    </row>
    <row r="530" spans="2:8" x14ac:dyDescent="0.25">
      <c r="B530" s="1"/>
      <c r="H530" s="2"/>
    </row>
    <row r="531" spans="2:8" x14ac:dyDescent="0.25">
      <c r="B531" s="1"/>
      <c r="H531" s="2"/>
    </row>
    <row r="532" spans="2:8" x14ac:dyDescent="0.25">
      <c r="B532" s="1"/>
      <c r="H532" s="2"/>
    </row>
    <row r="533" spans="2:8" x14ac:dyDescent="0.25">
      <c r="B533" s="1"/>
      <c r="H533" s="2"/>
    </row>
    <row r="534" spans="2:8" x14ac:dyDescent="0.25">
      <c r="B534" s="1"/>
      <c r="H534" s="2"/>
    </row>
    <row r="535" spans="2:8" x14ac:dyDescent="0.25">
      <c r="B535" s="1"/>
      <c r="H535" s="2"/>
    </row>
    <row r="536" spans="2:8" x14ac:dyDescent="0.25">
      <c r="B536" s="1"/>
      <c r="H536" s="2"/>
    </row>
    <row r="537" spans="2:8" x14ac:dyDescent="0.25">
      <c r="B537" s="1"/>
      <c r="H537" s="2"/>
    </row>
    <row r="538" spans="2:8" x14ac:dyDescent="0.25">
      <c r="B538" s="1"/>
      <c r="H538" s="2"/>
    </row>
    <row r="539" spans="2:8" x14ac:dyDescent="0.25">
      <c r="B539" s="1"/>
      <c r="H539" s="2"/>
    </row>
    <row r="540" spans="2:8" x14ac:dyDescent="0.25">
      <c r="B540" s="1"/>
      <c r="H540" s="2"/>
    </row>
    <row r="541" spans="2:8" x14ac:dyDescent="0.25">
      <c r="B541" s="1"/>
      <c r="H541" s="2"/>
    </row>
    <row r="542" spans="2:8" x14ac:dyDescent="0.25">
      <c r="B542" s="1"/>
      <c r="H542" s="2"/>
    </row>
    <row r="543" spans="2:8" x14ac:dyDescent="0.25">
      <c r="B543" s="1"/>
      <c r="H543" s="2"/>
    </row>
    <row r="544" spans="2:8" x14ac:dyDescent="0.25">
      <c r="B544" s="1"/>
      <c r="H544" s="2"/>
    </row>
    <row r="545" spans="2:8" x14ac:dyDescent="0.25">
      <c r="B545" s="1"/>
      <c r="H545" s="2"/>
    </row>
    <row r="546" spans="2:8" x14ac:dyDescent="0.25">
      <c r="B546" s="1"/>
      <c r="H546" s="2"/>
    </row>
    <row r="547" spans="2:8" x14ac:dyDescent="0.25">
      <c r="B547" s="1"/>
      <c r="H547" s="2"/>
    </row>
    <row r="548" spans="2:8" x14ac:dyDescent="0.25">
      <c r="B548" s="1"/>
      <c r="H548" s="2"/>
    </row>
    <row r="549" spans="2:8" x14ac:dyDescent="0.25">
      <c r="B549" s="1"/>
      <c r="H549" s="2"/>
    </row>
    <row r="550" spans="2:8" x14ac:dyDescent="0.25">
      <c r="B550" s="1"/>
      <c r="H550" s="2"/>
    </row>
    <row r="551" spans="2:8" x14ac:dyDescent="0.25">
      <c r="B551" s="1"/>
      <c r="H551" s="2"/>
    </row>
    <row r="552" spans="2:8" x14ac:dyDescent="0.25">
      <c r="B552" s="1"/>
      <c r="H552" s="2"/>
    </row>
    <row r="553" spans="2:8" x14ac:dyDescent="0.25">
      <c r="B553" s="1"/>
      <c r="H553" s="2"/>
    </row>
    <row r="554" spans="2:8" x14ac:dyDescent="0.25">
      <c r="B554" s="1"/>
      <c r="H554" s="2"/>
    </row>
    <row r="555" spans="2:8" x14ac:dyDescent="0.25">
      <c r="B555" s="1"/>
      <c r="H555" s="2"/>
    </row>
    <row r="556" spans="2:8" x14ac:dyDescent="0.25">
      <c r="B556" s="1"/>
      <c r="H556" s="2"/>
    </row>
    <row r="557" spans="2:8" x14ac:dyDescent="0.25">
      <c r="B557" s="1"/>
      <c r="H557" s="2"/>
    </row>
    <row r="558" spans="2:8" x14ac:dyDescent="0.25">
      <c r="B558" s="1"/>
      <c r="H558" s="2"/>
    </row>
    <row r="559" spans="2:8" x14ac:dyDescent="0.25">
      <c r="B559" s="1"/>
      <c r="H559" s="2"/>
    </row>
    <row r="560" spans="2:8" x14ac:dyDescent="0.25">
      <c r="B560" s="1"/>
      <c r="H560" s="2"/>
    </row>
    <row r="561" spans="2:8" x14ac:dyDescent="0.25">
      <c r="B561" s="1"/>
      <c r="H561" s="2"/>
    </row>
    <row r="562" spans="2:8" x14ac:dyDescent="0.25">
      <c r="B562" s="1"/>
      <c r="H562" s="2"/>
    </row>
    <row r="563" spans="2:8" x14ac:dyDescent="0.25">
      <c r="B563" s="1"/>
      <c r="H563" s="2"/>
    </row>
    <row r="564" spans="2:8" x14ac:dyDescent="0.25">
      <c r="B564" s="1"/>
      <c r="H564" s="2"/>
    </row>
    <row r="565" spans="2:8" x14ac:dyDescent="0.25">
      <c r="B565" s="1"/>
      <c r="H565" s="2"/>
    </row>
    <row r="566" spans="2:8" x14ac:dyDescent="0.25">
      <c r="B566" s="1"/>
      <c r="H566" s="2"/>
    </row>
    <row r="567" spans="2:8" x14ac:dyDescent="0.25">
      <c r="B567" s="1"/>
      <c r="H567" s="2"/>
    </row>
    <row r="568" spans="2:8" x14ac:dyDescent="0.25">
      <c r="B568" s="1"/>
      <c r="H568" s="2"/>
    </row>
    <row r="569" spans="2:8" x14ac:dyDescent="0.25">
      <c r="B569" s="1"/>
      <c r="H569" s="2"/>
    </row>
    <row r="570" spans="2:8" x14ac:dyDescent="0.25">
      <c r="B570" s="1"/>
      <c r="H570" s="2"/>
    </row>
    <row r="571" spans="2:8" x14ac:dyDescent="0.25">
      <c r="B571" s="1"/>
      <c r="H571" s="2"/>
    </row>
    <row r="572" spans="2:8" x14ac:dyDescent="0.25">
      <c r="B572" s="1"/>
      <c r="H572" s="2"/>
    </row>
    <row r="573" spans="2:8" x14ac:dyDescent="0.25">
      <c r="B573" s="1"/>
      <c r="H573" s="2"/>
    </row>
    <row r="574" spans="2:8" x14ac:dyDescent="0.25">
      <c r="B574" s="1"/>
      <c r="H574" s="2"/>
    </row>
    <row r="575" spans="2:8" x14ac:dyDescent="0.25">
      <c r="B575" s="1"/>
      <c r="H575" s="2"/>
    </row>
    <row r="576" spans="2:8" x14ac:dyDescent="0.25">
      <c r="B576" s="1"/>
      <c r="H576" s="2"/>
    </row>
    <row r="577" spans="2:8" x14ac:dyDescent="0.25">
      <c r="B577" s="1"/>
      <c r="H577" s="2"/>
    </row>
    <row r="578" spans="2:8" x14ac:dyDescent="0.25">
      <c r="B578" s="1"/>
      <c r="H578" s="2"/>
    </row>
    <row r="579" spans="2:8" x14ac:dyDescent="0.25">
      <c r="B579" s="1"/>
      <c r="H579" s="2"/>
    </row>
    <row r="580" spans="2:8" x14ac:dyDescent="0.25">
      <c r="B580" s="1"/>
      <c r="H580" s="2"/>
    </row>
    <row r="581" spans="2:8" x14ac:dyDescent="0.25">
      <c r="B581" s="1"/>
      <c r="H581" s="2"/>
    </row>
    <row r="582" spans="2:8" x14ac:dyDescent="0.25">
      <c r="B582" s="1"/>
      <c r="H582" s="2"/>
    </row>
    <row r="583" spans="2:8" x14ac:dyDescent="0.25">
      <c r="B583" s="1"/>
      <c r="H583" s="2"/>
    </row>
    <row r="584" spans="2:8" x14ac:dyDescent="0.25">
      <c r="B584" s="1"/>
      <c r="H584" s="2"/>
    </row>
    <row r="585" spans="2:8" x14ac:dyDescent="0.25">
      <c r="B585" s="1"/>
      <c r="H585" s="2"/>
    </row>
    <row r="586" spans="2:8" x14ac:dyDescent="0.25">
      <c r="B586" s="1"/>
      <c r="H586" s="2"/>
    </row>
    <row r="587" spans="2:8" x14ac:dyDescent="0.25">
      <c r="B587" s="1"/>
      <c r="H587" s="2"/>
    </row>
    <row r="588" spans="2:8" x14ac:dyDescent="0.25">
      <c r="B588" s="1"/>
      <c r="H588" s="2"/>
    </row>
    <row r="589" spans="2:8" x14ac:dyDescent="0.25">
      <c r="B589" s="1"/>
      <c r="H589" s="2"/>
    </row>
    <row r="590" spans="2:8" x14ac:dyDescent="0.25">
      <c r="B590" s="1"/>
      <c r="H590" s="2"/>
    </row>
    <row r="591" spans="2:8" x14ac:dyDescent="0.25">
      <c r="B591" s="1"/>
      <c r="H591" s="2"/>
    </row>
    <row r="592" spans="2:8" x14ac:dyDescent="0.25">
      <c r="B592" s="1"/>
      <c r="H592" s="2"/>
    </row>
    <row r="593" spans="2:8" x14ac:dyDescent="0.25">
      <c r="B593" s="1"/>
      <c r="H593" s="2"/>
    </row>
    <row r="594" spans="2:8" x14ac:dyDescent="0.25">
      <c r="B594" s="1"/>
      <c r="H594" s="2"/>
    </row>
    <row r="595" spans="2:8" x14ac:dyDescent="0.25">
      <c r="B595" s="1"/>
      <c r="H595" s="2"/>
    </row>
    <row r="596" spans="2:8" x14ac:dyDescent="0.25">
      <c r="B596" s="1"/>
      <c r="H596" s="2"/>
    </row>
    <row r="597" spans="2:8" x14ac:dyDescent="0.25">
      <c r="B597" s="1"/>
      <c r="H597" s="2"/>
    </row>
    <row r="598" spans="2:8" x14ac:dyDescent="0.25">
      <c r="B598" s="1"/>
      <c r="H598" s="2"/>
    </row>
    <row r="599" spans="2:8" x14ac:dyDescent="0.25">
      <c r="B599" s="1"/>
      <c r="H599" s="2"/>
    </row>
    <row r="600" spans="2:8" x14ac:dyDescent="0.25">
      <c r="B600" s="1"/>
      <c r="H600" s="2"/>
    </row>
    <row r="601" spans="2:8" x14ac:dyDescent="0.25">
      <c r="B601" s="1"/>
      <c r="H601" s="2"/>
    </row>
    <row r="602" spans="2:8" x14ac:dyDescent="0.25">
      <c r="B602" s="1"/>
      <c r="H602" s="2"/>
    </row>
    <row r="603" spans="2:8" x14ac:dyDescent="0.25">
      <c r="B603" s="1"/>
      <c r="H603" s="2"/>
    </row>
    <row r="604" spans="2:8" x14ac:dyDescent="0.25">
      <c r="B604" s="1"/>
      <c r="H604" s="2"/>
    </row>
    <row r="605" spans="2:8" x14ac:dyDescent="0.25">
      <c r="B605" s="1"/>
      <c r="H605" s="2"/>
    </row>
    <row r="606" spans="2:8" x14ac:dyDescent="0.25">
      <c r="B606" s="1"/>
      <c r="H606" s="2"/>
    </row>
    <row r="607" spans="2:8" x14ac:dyDescent="0.25">
      <c r="B607" s="1"/>
      <c r="H607" s="2"/>
    </row>
    <row r="608" spans="2:8" x14ac:dyDescent="0.25">
      <c r="B608" s="1"/>
      <c r="H608" s="2"/>
    </row>
    <row r="609" spans="2:8" x14ac:dyDescent="0.25">
      <c r="B609" s="1"/>
      <c r="H609" s="2"/>
    </row>
    <row r="610" spans="2:8" x14ac:dyDescent="0.25">
      <c r="B610" s="1"/>
      <c r="H610" s="2"/>
    </row>
    <row r="611" spans="2:8" x14ac:dyDescent="0.25">
      <c r="B611" s="1"/>
      <c r="H611" s="2"/>
    </row>
    <row r="612" spans="2:8" x14ac:dyDescent="0.25">
      <c r="B612" s="1"/>
      <c r="H612" s="2"/>
    </row>
    <row r="613" spans="2:8" x14ac:dyDescent="0.25">
      <c r="B613" s="1"/>
      <c r="H613" s="2"/>
    </row>
    <row r="614" spans="2:8" x14ac:dyDescent="0.25">
      <c r="B614" s="1"/>
      <c r="H614" s="2"/>
    </row>
    <row r="615" spans="2:8" x14ac:dyDescent="0.25">
      <c r="B615" s="1"/>
      <c r="H615" s="2"/>
    </row>
    <row r="616" spans="2:8" x14ac:dyDescent="0.25">
      <c r="B616" s="1"/>
      <c r="H616" s="2"/>
    </row>
    <row r="617" spans="2:8" x14ac:dyDescent="0.25">
      <c r="B617" s="1"/>
      <c r="H617" s="2"/>
    </row>
    <row r="618" spans="2:8" x14ac:dyDescent="0.25">
      <c r="B618" s="1"/>
      <c r="H618" s="2"/>
    </row>
    <row r="619" spans="2:8" x14ac:dyDescent="0.25">
      <c r="B619" s="1"/>
      <c r="H619" s="2"/>
    </row>
    <row r="620" spans="2:8" x14ac:dyDescent="0.25">
      <c r="B620" s="1"/>
      <c r="H620" s="2"/>
    </row>
    <row r="621" spans="2:8" x14ac:dyDescent="0.25">
      <c r="B621" s="1"/>
      <c r="H621" s="2"/>
    </row>
    <row r="622" spans="2:8" x14ac:dyDescent="0.25">
      <c r="B622" s="1"/>
      <c r="H622" s="2"/>
    </row>
    <row r="623" spans="2:8" x14ac:dyDescent="0.25">
      <c r="B623" s="1"/>
      <c r="H623" s="2"/>
    </row>
    <row r="624" spans="2:8" x14ac:dyDescent="0.25">
      <c r="B624" s="1"/>
      <c r="H624" s="2"/>
    </row>
    <row r="625" spans="2:8" x14ac:dyDescent="0.25">
      <c r="B625" s="1"/>
      <c r="H625" s="2"/>
    </row>
    <row r="626" spans="2:8" x14ac:dyDescent="0.25">
      <c r="B626" s="1"/>
      <c r="H626" s="2"/>
    </row>
    <row r="627" spans="2:8" x14ac:dyDescent="0.25">
      <c r="B627" s="1"/>
      <c r="H627" s="2"/>
    </row>
    <row r="628" spans="2:8" x14ac:dyDescent="0.25">
      <c r="B628" s="1"/>
      <c r="H628" s="2"/>
    </row>
    <row r="629" spans="2:8" x14ac:dyDescent="0.25">
      <c r="B629" s="1"/>
      <c r="H629" s="2"/>
    </row>
    <row r="630" spans="2:8" x14ac:dyDescent="0.25">
      <c r="B630" s="1"/>
      <c r="H630" s="2"/>
    </row>
    <row r="631" spans="2:8" x14ac:dyDescent="0.25">
      <c r="B631" s="1"/>
      <c r="H631" s="2"/>
    </row>
    <row r="632" spans="2:8" x14ac:dyDescent="0.25">
      <c r="B632" s="1"/>
      <c r="H632" s="2"/>
    </row>
    <row r="633" spans="2:8" x14ac:dyDescent="0.25">
      <c r="B633" s="1"/>
      <c r="H633" s="2"/>
    </row>
    <row r="634" spans="2:8" x14ac:dyDescent="0.25">
      <c r="B634" s="1"/>
      <c r="H634" s="2"/>
    </row>
    <row r="635" spans="2:8" x14ac:dyDescent="0.25">
      <c r="B635" s="1"/>
      <c r="H635" s="2"/>
    </row>
    <row r="636" spans="2:8" x14ac:dyDescent="0.25">
      <c r="B636" s="1"/>
      <c r="H636" s="2"/>
    </row>
    <row r="637" spans="2:8" x14ac:dyDescent="0.25">
      <c r="B637" s="1"/>
      <c r="H637" s="2"/>
    </row>
    <row r="638" spans="2:8" x14ac:dyDescent="0.25">
      <c r="B638" s="1"/>
      <c r="H638" s="2"/>
    </row>
    <row r="639" spans="2:8" x14ac:dyDescent="0.25">
      <c r="B639" s="1"/>
      <c r="H639" s="2"/>
    </row>
    <row r="640" spans="2:8" x14ac:dyDescent="0.25">
      <c r="B640" s="1"/>
      <c r="H640" s="2"/>
    </row>
    <row r="641" spans="2:8" x14ac:dyDescent="0.25">
      <c r="B641" s="1"/>
      <c r="H641" s="2"/>
    </row>
    <row r="642" spans="2:8" x14ac:dyDescent="0.25">
      <c r="B642" s="1"/>
      <c r="H642" s="2"/>
    </row>
    <row r="643" spans="2:8" x14ac:dyDescent="0.25">
      <c r="B643" s="1"/>
      <c r="H643" s="2"/>
    </row>
    <row r="644" spans="2:8" x14ac:dyDescent="0.25">
      <c r="B644" s="1"/>
      <c r="H644" s="2"/>
    </row>
    <row r="645" spans="2:8" x14ac:dyDescent="0.25">
      <c r="B645" s="1"/>
      <c r="H645" s="2"/>
    </row>
    <row r="646" spans="2:8" x14ac:dyDescent="0.25">
      <c r="B646" s="1"/>
      <c r="H646" s="2"/>
    </row>
    <row r="647" spans="2:8" x14ac:dyDescent="0.25">
      <c r="B647" s="1"/>
      <c r="H647" s="2"/>
    </row>
    <row r="648" spans="2:8" x14ac:dyDescent="0.25">
      <c r="B648" s="1"/>
      <c r="H648" s="2"/>
    </row>
    <row r="649" spans="2:8" x14ac:dyDescent="0.25">
      <c r="B649" s="1"/>
      <c r="H649" s="2"/>
    </row>
    <row r="650" spans="2:8" x14ac:dyDescent="0.25">
      <c r="B650" s="1"/>
      <c r="H650" s="2"/>
    </row>
    <row r="651" spans="2:8" x14ac:dyDescent="0.25">
      <c r="B651" s="1"/>
      <c r="H651" s="2"/>
    </row>
    <row r="652" spans="2:8" x14ac:dyDescent="0.25">
      <c r="B652" s="1"/>
      <c r="H652" s="2"/>
    </row>
    <row r="653" spans="2:8" x14ac:dyDescent="0.25">
      <c r="B653" s="1"/>
      <c r="H653" s="2"/>
    </row>
    <row r="654" spans="2:8" x14ac:dyDescent="0.25">
      <c r="B654" s="1"/>
      <c r="H654" s="2"/>
    </row>
    <row r="655" spans="2:8" x14ac:dyDescent="0.25">
      <c r="B655" s="1"/>
      <c r="H655" s="2"/>
    </row>
    <row r="656" spans="2:8" x14ac:dyDescent="0.25">
      <c r="B656" s="1"/>
      <c r="H656" s="2"/>
    </row>
    <row r="657" spans="2:8" x14ac:dyDescent="0.25">
      <c r="B657" s="1"/>
      <c r="H657" s="2"/>
    </row>
    <row r="658" spans="2:8" x14ac:dyDescent="0.25">
      <c r="B658" s="1"/>
      <c r="H658" s="2"/>
    </row>
    <row r="659" spans="2:8" x14ac:dyDescent="0.25">
      <c r="B659" s="1"/>
      <c r="H659" s="2"/>
    </row>
    <row r="660" spans="2:8" x14ac:dyDescent="0.25">
      <c r="B660" s="1"/>
      <c r="H660" s="2"/>
    </row>
    <row r="661" spans="2:8" x14ac:dyDescent="0.25">
      <c r="B661" s="1"/>
      <c r="H661" s="2"/>
    </row>
    <row r="662" spans="2:8" x14ac:dyDescent="0.25">
      <c r="B662" s="1"/>
      <c r="H662" s="2"/>
    </row>
    <row r="663" spans="2:8" x14ac:dyDescent="0.25">
      <c r="B663" s="1"/>
      <c r="H663" s="2"/>
    </row>
    <row r="664" spans="2:8" x14ac:dyDescent="0.25">
      <c r="B664" s="1"/>
      <c r="H664" s="2"/>
    </row>
    <row r="665" spans="2:8" x14ac:dyDescent="0.25">
      <c r="B665" s="1"/>
      <c r="H665" s="2"/>
    </row>
    <row r="666" spans="2:8" x14ac:dyDescent="0.25">
      <c r="B666" s="1"/>
      <c r="H666" s="2"/>
    </row>
    <row r="667" spans="2:8" x14ac:dyDescent="0.25">
      <c r="B667" s="1"/>
      <c r="H667" s="2"/>
    </row>
    <row r="668" spans="2:8" x14ac:dyDescent="0.25">
      <c r="B668" s="1"/>
      <c r="H668" s="2"/>
    </row>
    <row r="669" spans="2:8" x14ac:dyDescent="0.25">
      <c r="B669" s="1"/>
      <c r="H669" s="2"/>
    </row>
    <row r="670" spans="2:8" x14ac:dyDescent="0.25">
      <c r="B670" s="1"/>
      <c r="H670" s="2"/>
    </row>
    <row r="671" spans="2:8" x14ac:dyDescent="0.25">
      <c r="B671" s="1"/>
      <c r="H671" s="2"/>
    </row>
    <row r="672" spans="2:8" x14ac:dyDescent="0.25">
      <c r="B672" s="1"/>
      <c r="H672" s="2"/>
    </row>
    <row r="673" spans="2:8" x14ac:dyDescent="0.25">
      <c r="B673" s="1"/>
      <c r="H673" s="2"/>
    </row>
    <row r="674" spans="2:8" x14ac:dyDescent="0.25">
      <c r="B674" s="1"/>
      <c r="H674" s="2"/>
    </row>
    <row r="675" spans="2:8" x14ac:dyDescent="0.25">
      <c r="B675" s="1"/>
      <c r="H675" s="2"/>
    </row>
    <row r="676" spans="2:8" x14ac:dyDescent="0.25">
      <c r="B676" s="1"/>
      <c r="H676" s="2"/>
    </row>
    <row r="677" spans="2:8" x14ac:dyDescent="0.25">
      <c r="B677" s="1"/>
      <c r="H677" s="2"/>
    </row>
    <row r="678" spans="2:8" x14ac:dyDescent="0.25">
      <c r="B678" s="1"/>
      <c r="H678" s="2"/>
    </row>
    <row r="679" spans="2:8" x14ac:dyDescent="0.25">
      <c r="B679" s="1"/>
      <c r="H679" s="2"/>
    </row>
    <row r="680" spans="2:8" x14ac:dyDescent="0.25">
      <c r="B680" s="1"/>
      <c r="H680" s="2"/>
    </row>
    <row r="681" spans="2:8" x14ac:dyDescent="0.25">
      <c r="B681" s="1"/>
      <c r="H681" s="2"/>
    </row>
    <row r="682" spans="2:8" x14ac:dyDescent="0.25">
      <c r="B682" s="1"/>
      <c r="H682" s="2"/>
    </row>
    <row r="683" spans="2:8" x14ac:dyDescent="0.25">
      <c r="B683" s="1"/>
      <c r="H683" s="2"/>
    </row>
    <row r="684" spans="2:8" x14ac:dyDescent="0.25">
      <c r="B684" s="1"/>
      <c r="H684" s="2"/>
    </row>
    <row r="685" spans="2:8" x14ac:dyDescent="0.25">
      <c r="B685" s="1"/>
      <c r="H685" s="2"/>
    </row>
    <row r="686" spans="2:8" x14ac:dyDescent="0.25">
      <c r="B686" s="1"/>
      <c r="H686" s="2"/>
    </row>
    <row r="687" spans="2:8" x14ac:dyDescent="0.25">
      <c r="B687" s="1"/>
      <c r="H687" s="2"/>
    </row>
    <row r="688" spans="2:8" x14ac:dyDescent="0.25">
      <c r="B688" s="1"/>
      <c r="H688" s="2"/>
    </row>
    <row r="689" spans="2:8" x14ac:dyDescent="0.25">
      <c r="B689" s="1"/>
      <c r="H689" s="2"/>
    </row>
    <row r="690" spans="2:8" x14ac:dyDescent="0.25">
      <c r="B690" s="1"/>
      <c r="H690" s="2"/>
    </row>
    <row r="691" spans="2:8" x14ac:dyDescent="0.25">
      <c r="B691" s="1"/>
      <c r="H691" s="2"/>
    </row>
    <row r="692" spans="2:8" x14ac:dyDescent="0.25">
      <c r="B692" s="1"/>
      <c r="H692" s="2"/>
    </row>
    <row r="693" spans="2:8" x14ac:dyDescent="0.25">
      <c r="B693" s="1"/>
      <c r="H693" s="2"/>
    </row>
    <row r="694" spans="2:8" x14ac:dyDescent="0.25">
      <c r="B694" s="1"/>
      <c r="H694" s="2"/>
    </row>
    <row r="695" spans="2:8" x14ac:dyDescent="0.25">
      <c r="B695" s="1"/>
      <c r="H695" s="2"/>
    </row>
    <row r="696" spans="2:8" x14ac:dyDescent="0.25">
      <c r="B696" s="1"/>
      <c r="H696" s="2"/>
    </row>
    <row r="697" spans="2:8" x14ac:dyDescent="0.25">
      <c r="B697" s="1"/>
      <c r="H697" s="2"/>
    </row>
    <row r="698" spans="2:8" x14ac:dyDescent="0.25">
      <c r="B698" s="1"/>
      <c r="H698" s="2"/>
    </row>
    <row r="699" spans="2:8" x14ac:dyDescent="0.25">
      <c r="B699" s="1"/>
      <c r="H699" s="2"/>
    </row>
    <row r="700" spans="2:8" x14ac:dyDescent="0.25">
      <c r="B700" s="1"/>
      <c r="H700" s="2"/>
    </row>
    <row r="701" spans="2:8" x14ac:dyDescent="0.25">
      <c r="B701" s="1"/>
      <c r="H701" s="2"/>
    </row>
    <row r="702" spans="2:8" x14ac:dyDescent="0.25">
      <c r="B702" s="1"/>
      <c r="H702" s="2"/>
    </row>
    <row r="703" spans="2:8" x14ac:dyDescent="0.25">
      <c r="B703" s="1"/>
      <c r="H703" s="2"/>
    </row>
    <row r="704" spans="2:8" x14ac:dyDescent="0.25">
      <c r="B704" s="1"/>
      <c r="H704" s="2"/>
    </row>
    <row r="705" spans="2:8" x14ac:dyDescent="0.25">
      <c r="B705" s="1"/>
      <c r="H705" s="2"/>
    </row>
    <row r="706" spans="2:8" x14ac:dyDescent="0.25">
      <c r="B706" s="1"/>
      <c r="H706" s="2"/>
    </row>
    <row r="707" spans="2:8" x14ac:dyDescent="0.25">
      <c r="B707" s="1"/>
      <c r="H707" s="2"/>
    </row>
    <row r="708" spans="2:8" x14ac:dyDescent="0.25">
      <c r="B708" s="1"/>
      <c r="H708" s="2"/>
    </row>
    <row r="709" spans="2:8" x14ac:dyDescent="0.25">
      <c r="B709" s="1"/>
      <c r="H709" s="2"/>
    </row>
    <row r="710" spans="2:8" x14ac:dyDescent="0.25">
      <c r="B710" s="1"/>
      <c r="H710" s="2"/>
    </row>
    <row r="711" spans="2:8" x14ac:dyDescent="0.25">
      <c r="B711" s="1"/>
      <c r="H711" s="2"/>
    </row>
    <row r="712" spans="2:8" x14ac:dyDescent="0.25">
      <c r="B712" s="1"/>
      <c r="H712" s="2"/>
    </row>
    <row r="713" spans="2:8" x14ac:dyDescent="0.25">
      <c r="B713" s="1"/>
      <c r="H713" s="2"/>
    </row>
    <row r="714" spans="2:8" x14ac:dyDescent="0.25">
      <c r="B714" s="1"/>
      <c r="H714" s="2"/>
    </row>
    <row r="715" spans="2:8" x14ac:dyDescent="0.25">
      <c r="B715" s="1"/>
      <c r="H715" s="2"/>
    </row>
    <row r="716" spans="2:8" x14ac:dyDescent="0.25">
      <c r="B716" s="1"/>
      <c r="H716" s="2"/>
    </row>
    <row r="717" spans="2:8" x14ac:dyDescent="0.25">
      <c r="B717" s="1"/>
      <c r="H717" s="2"/>
    </row>
    <row r="718" spans="2:8" x14ac:dyDescent="0.25">
      <c r="B718" s="1"/>
      <c r="H718" s="2"/>
    </row>
    <row r="719" spans="2:8" x14ac:dyDescent="0.25">
      <c r="B719" s="1"/>
      <c r="H719" s="2"/>
    </row>
    <row r="720" spans="2:8" x14ac:dyDescent="0.25">
      <c r="B720" s="1"/>
      <c r="H720" s="2"/>
    </row>
    <row r="721" spans="2:8" x14ac:dyDescent="0.25">
      <c r="B721" s="1"/>
      <c r="H721" s="2"/>
    </row>
    <row r="722" spans="2:8" x14ac:dyDescent="0.25">
      <c r="B722" s="1"/>
      <c r="H722" s="2"/>
    </row>
    <row r="723" spans="2:8" x14ac:dyDescent="0.25">
      <c r="B723" s="1"/>
      <c r="H723" s="2"/>
    </row>
    <row r="724" spans="2:8" x14ac:dyDescent="0.25">
      <c r="B724" s="1"/>
      <c r="H724" s="2"/>
    </row>
    <row r="725" spans="2:8" x14ac:dyDescent="0.25">
      <c r="B725" s="1"/>
      <c r="H725" s="2"/>
    </row>
    <row r="726" spans="2:8" x14ac:dyDescent="0.25">
      <c r="B726" s="1"/>
      <c r="H726" s="2"/>
    </row>
    <row r="727" spans="2:8" x14ac:dyDescent="0.25">
      <c r="B727" s="1"/>
      <c r="H727" s="2"/>
    </row>
    <row r="728" spans="2:8" x14ac:dyDescent="0.25">
      <c r="B728" s="1"/>
      <c r="H728" s="2"/>
    </row>
    <row r="729" spans="2:8" x14ac:dyDescent="0.25">
      <c r="B729" s="1"/>
      <c r="H729" s="2"/>
    </row>
    <row r="730" spans="2:8" x14ac:dyDescent="0.25">
      <c r="B730" s="1"/>
      <c r="H730" s="2"/>
    </row>
    <row r="731" spans="2:8" x14ac:dyDescent="0.25">
      <c r="B731" s="1"/>
      <c r="H731" s="2"/>
    </row>
    <row r="732" spans="2:8" x14ac:dyDescent="0.25">
      <c r="B732" s="1"/>
      <c r="H732" s="2"/>
    </row>
    <row r="733" spans="2:8" x14ac:dyDescent="0.25">
      <c r="B733" s="1"/>
      <c r="H733" s="2"/>
    </row>
    <row r="734" spans="2:8" x14ac:dyDescent="0.25">
      <c r="B734" s="1"/>
      <c r="H734" s="2"/>
    </row>
    <row r="735" spans="2:8" x14ac:dyDescent="0.25">
      <c r="B735" s="1"/>
      <c r="H735" s="2"/>
    </row>
    <row r="736" spans="2:8" x14ac:dyDescent="0.25">
      <c r="B736" s="1"/>
      <c r="H736" s="2"/>
    </row>
    <row r="737" spans="2:8" x14ac:dyDescent="0.25">
      <c r="B737" s="1"/>
      <c r="H737" s="2"/>
    </row>
    <row r="738" spans="2:8" x14ac:dyDescent="0.25">
      <c r="B738" s="1"/>
      <c r="H738" s="2"/>
    </row>
    <row r="739" spans="2:8" x14ac:dyDescent="0.25">
      <c r="B739" s="1"/>
      <c r="H739" s="2"/>
    </row>
    <row r="740" spans="2:8" x14ac:dyDescent="0.25">
      <c r="B740" s="1"/>
      <c r="H740" s="2"/>
    </row>
    <row r="741" spans="2:8" x14ac:dyDescent="0.25">
      <c r="B741" s="1"/>
      <c r="H741" s="2"/>
    </row>
    <row r="742" spans="2:8" x14ac:dyDescent="0.25">
      <c r="B742" s="1"/>
      <c r="H742" s="2"/>
    </row>
    <row r="743" spans="2:8" x14ac:dyDescent="0.25">
      <c r="B743" s="1"/>
      <c r="H743" s="2"/>
    </row>
    <row r="744" spans="2:8" x14ac:dyDescent="0.25">
      <c r="B744" s="1"/>
      <c r="H744" s="2"/>
    </row>
    <row r="745" spans="2:8" x14ac:dyDescent="0.25">
      <c r="B745" s="1"/>
      <c r="H745" s="2"/>
    </row>
    <row r="746" spans="2:8" x14ac:dyDescent="0.25">
      <c r="B746" s="1"/>
      <c r="H746" s="2"/>
    </row>
    <row r="747" spans="2:8" x14ac:dyDescent="0.25">
      <c r="B747" s="1"/>
      <c r="H747" s="2"/>
    </row>
    <row r="748" spans="2:8" x14ac:dyDescent="0.25">
      <c r="B748" s="1"/>
      <c r="H748" s="2"/>
    </row>
    <row r="749" spans="2:8" x14ac:dyDescent="0.25">
      <c r="B749" s="1"/>
      <c r="H749" s="2"/>
    </row>
    <row r="750" spans="2:8" x14ac:dyDescent="0.25">
      <c r="B750" s="1"/>
      <c r="H750" s="2"/>
    </row>
    <row r="751" spans="2:8" x14ac:dyDescent="0.25">
      <c r="B751" s="1"/>
      <c r="H751" s="2"/>
    </row>
    <row r="752" spans="2:8" x14ac:dyDescent="0.25">
      <c r="B752" s="1"/>
      <c r="H752" s="2"/>
    </row>
    <row r="753" spans="2:8" x14ac:dyDescent="0.25">
      <c r="B753" s="1"/>
      <c r="H753" s="2"/>
    </row>
    <row r="754" spans="2:8" x14ac:dyDescent="0.25">
      <c r="B754" s="1"/>
      <c r="H754" s="2"/>
    </row>
    <row r="755" spans="2:8" x14ac:dyDescent="0.25">
      <c r="B755" s="1"/>
      <c r="H755" s="2"/>
    </row>
    <row r="756" spans="2:8" x14ac:dyDescent="0.25">
      <c r="B756" s="1"/>
      <c r="H756" s="2"/>
    </row>
    <row r="757" spans="2:8" x14ac:dyDescent="0.25">
      <c r="B757" s="1"/>
      <c r="H757" s="2"/>
    </row>
    <row r="758" spans="2:8" x14ac:dyDescent="0.25">
      <c r="B758" s="1"/>
      <c r="H758" s="2"/>
    </row>
    <row r="759" spans="2:8" x14ac:dyDescent="0.25">
      <c r="B759" s="1"/>
      <c r="H759" s="2"/>
    </row>
    <row r="760" spans="2:8" x14ac:dyDescent="0.25">
      <c r="B760" s="1"/>
      <c r="H760" s="2"/>
    </row>
    <row r="761" spans="2:8" x14ac:dyDescent="0.25">
      <c r="B761" s="1"/>
      <c r="H761" s="2"/>
    </row>
    <row r="762" spans="2:8" x14ac:dyDescent="0.25">
      <c r="B762" s="1"/>
      <c r="H762" s="2"/>
    </row>
    <row r="763" spans="2:8" x14ac:dyDescent="0.25">
      <c r="B763" s="1"/>
      <c r="H763" s="2"/>
    </row>
    <row r="764" spans="2:8" x14ac:dyDescent="0.25">
      <c r="B764" s="1"/>
      <c r="H764" s="2"/>
    </row>
    <row r="765" spans="2:8" x14ac:dyDescent="0.25">
      <c r="B765" s="1"/>
      <c r="H765" s="2"/>
    </row>
    <row r="766" spans="2:8" x14ac:dyDescent="0.25">
      <c r="B766" s="1"/>
      <c r="H766" s="2"/>
    </row>
    <row r="767" spans="2:8" x14ac:dyDescent="0.25">
      <c r="B767" s="1"/>
      <c r="H767" s="2"/>
    </row>
    <row r="768" spans="2:8" x14ac:dyDescent="0.25">
      <c r="B768" s="1"/>
      <c r="H768" s="2"/>
    </row>
    <row r="769" spans="2:8" x14ac:dyDescent="0.25">
      <c r="B769" s="1"/>
      <c r="H769" s="2"/>
    </row>
    <row r="770" spans="2:8" x14ac:dyDescent="0.25">
      <c r="B770" s="1"/>
      <c r="H770" s="2"/>
    </row>
    <row r="771" spans="2:8" x14ac:dyDescent="0.25">
      <c r="B771" s="1"/>
      <c r="H771" s="2"/>
    </row>
    <row r="772" spans="2:8" x14ac:dyDescent="0.25">
      <c r="B772" s="1"/>
      <c r="H772" s="2"/>
    </row>
    <row r="773" spans="2:8" x14ac:dyDescent="0.25">
      <c r="B773" s="1"/>
      <c r="H773" s="2"/>
    </row>
    <row r="774" spans="2:8" x14ac:dyDescent="0.25">
      <c r="B774" s="1"/>
      <c r="H774" s="2"/>
    </row>
    <row r="775" spans="2:8" x14ac:dyDescent="0.25">
      <c r="B775" s="1"/>
      <c r="H775" s="2"/>
    </row>
    <row r="776" spans="2:8" x14ac:dyDescent="0.25">
      <c r="B776" s="1"/>
      <c r="H776" s="2"/>
    </row>
    <row r="777" spans="2:8" x14ac:dyDescent="0.25">
      <c r="B777" s="1"/>
      <c r="H777" s="2"/>
    </row>
    <row r="778" spans="2:8" x14ac:dyDescent="0.25">
      <c r="B778" s="1"/>
      <c r="H778" s="2"/>
    </row>
    <row r="779" spans="2:8" x14ac:dyDescent="0.25">
      <c r="B779" s="1"/>
      <c r="H779" s="2"/>
    </row>
    <row r="780" spans="2:8" x14ac:dyDescent="0.25">
      <c r="B780" s="1"/>
      <c r="H780" s="2"/>
    </row>
    <row r="781" spans="2:8" x14ac:dyDescent="0.25">
      <c r="B781" s="1"/>
      <c r="H781" s="2"/>
    </row>
    <row r="782" spans="2:8" x14ac:dyDescent="0.25">
      <c r="B782" s="1"/>
      <c r="H782" s="2"/>
    </row>
    <row r="783" spans="2:8" x14ac:dyDescent="0.25">
      <c r="B783" s="1"/>
      <c r="H783" s="2"/>
    </row>
    <row r="784" spans="2:8" x14ac:dyDescent="0.25">
      <c r="B784" s="1"/>
      <c r="H784" s="2"/>
    </row>
    <row r="785" spans="2:8" x14ac:dyDescent="0.25">
      <c r="B785" s="1"/>
      <c r="H785" s="2"/>
    </row>
    <row r="786" spans="2:8" x14ac:dyDescent="0.25">
      <c r="B786" s="1"/>
      <c r="H786" s="2"/>
    </row>
    <row r="787" spans="2:8" x14ac:dyDescent="0.25">
      <c r="B787" s="1"/>
      <c r="H787" s="2"/>
    </row>
    <row r="788" spans="2:8" x14ac:dyDescent="0.25">
      <c r="B788" s="1"/>
      <c r="H788" s="2"/>
    </row>
    <row r="789" spans="2:8" x14ac:dyDescent="0.25">
      <c r="B789" s="1"/>
      <c r="H789" s="2"/>
    </row>
    <row r="790" spans="2:8" x14ac:dyDescent="0.25">
      <c r="B790" s="1"/>
      <c r="H790" s="2"/>
    </row>
    <row r="791" spans="2:8" x14ac:dyDescent="0.25">
      <c r="B791" s="1"/>
      <c r="H791" s="2"/>
    </row>
    <row r="792" spans="2:8" x14ac:dyDescent="0.25">
      <c r="B792" s="1"/>
      <c r="H792" s="2"/>
    </row>
    <row r="793" spans="2:8" x14ac:dyDescent="0.25">
      <c r="B793" s="1"/>
      <c r="H793" s="2"/>
    </row>
    <row r="794" spans="2:8" x14ac:dyDescent="0.25">
      <c r="B794" s="1"/>
      <c r="H794" s="2"/>
    </row>
    <row r="795" spans="2:8" x14ac:dyDescent="0.25">
      <c r="B795" s="1"/>
      <c r="H795" s="2"/>
    </row>
    <row r="796" spans="2:8" x14ac:dyDescent="0.25">
      <c r="B796" s="1"/>
      <c r="H796" s="2"/>
    </row>
    <row r="797" spans="2:8" x14ac:dyDescent="0.25">
      <c r="B797" s="1"/>
      <c r="H797" s="2"/>
    </row>
    <row r="798" spans="2:8" x14ac:dyDescent="0.25">
      <c r="B798" s="1"/>
      <c r="H798" s="2"/>
    </row>
    <row r="799" spans="2:8" x14ac:dyDescent="0.25">
      <c r="B799" s="1"/>
      <c r="H799" s="2"/>
    </row>
    <row r="800" spans="2:8" x14ac:dyDescent="0.25">
      <c r="B800" s="1"/>
      <c r="H800" s="2"/>
    </row>
    <row r="801" spans="2:8" x14ac:dyDescent="0.25">
      <c r="B801" s="1"/>
      <c r="H801" s="2"/>
    </row>
    <row r="802" spans="2:8" x14ac:dyDescent="0.25">
      <c r="B802" s="1"/>
      <c r="H802" s="2"/>
    </row>
    <row r="803" spans="2:8" x14ac:dyDescent="0.25">
      <c r="B803" s="1"/>
      <c r="H803" s="2"/>
    </row>
    <row r="804" spans="2:8" x14ac:dyDescent="0.25">
      <c r="B804" s="1"/>
      <c r="H804" s="2"/>
    </row>
    <row r="805" spans="2:8" x14ac:dyDescent="0.25">
      <c r="B805" s="1"/>
      <c r="H805" s="2"/>
    </row>
    <row r="806" spans="2:8" x14ac:dyDescent="0.25">
      <c r="B806" s="1"/>
      <c r="H806" s="2"/>
    </row>
    <row r="807" spans="2:8" x14ac:dyDescent="0.25">
      <c r="B807" s="1"/>
    </row>
    <row r="808" spans="2:8" x14ac:dyDescent="0.25">
      <c r="B808" s="1"/>
    </row>
    <row r="809" spans="2:8" x14ac:dyDescent="0.25">
      <c r="B809" s="1"/>
    </row>
    <row r="810" spans="2:8" x14ac:dyDescent="0.25">
      <c r="B810" s="1"/>
    </row>
    <row r="811" spans="2:8" x14ac:dyDescent="0.25">
      <c r="B811" s="1"/>
    </row>
    <row r="812" spans="2:8" x14ac:dyDescent="0.25">
      <c r="B812" s="1"/>
    </row>
    <row r="813" spans="2:8" x14ac:dyDescent="0.25">
      <c r="B813" s="1"/>
    </row>
    <row r="814" spans="2:8" x14ac:dyDescent="0.25">
      <c r="B814" s="1"/>
    </row>
    <row r="815" spans="2:8" x14ac:dyDescent="0.25">
      <c r="B815" s="1"/>
    </row>
    <row r="816" spans="2:8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</sheetData>
  <sortState ref="A2:Z369">
    <sortCondition ref="A2"/>
  </sortState>
  <hyperlinks>
    <hyperlink ref="A2" r:id="rId1" display="3.1 Individual Site Assessment Work\PDFs\001.pdf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2"/>
  <sheetViews>
    <sheetView zoomScale="68" zoomScaleNormal="68" workbookViewId="0">
      <pane ySplit="1" topLeftCell="A36" activePane="bottomLeft" state="frozen"/>
      <selection pane="bottomLeft" activeCell="C60" sqref="C60"/>
    </sheetView>
  </sheetViews>
  <sheetFormatPr defaultRowHeight="15" x14ac:dyDescent="0.25"/>
  <cols>
    <col min="1" max="1" width="8.7109375" bestFit="1" customWidth="1"/>
    <col min="2" max="2" width="51.28515625" bestFit="1" customWidth="1"/>
    <col min="3" max="3" width="17.7109375" bestFit="1" customWidth="1"/>
    <col min="4" max="4" width="10.5703125" bestFit="1" customWidth="1"/>
    <col min="5" max="5" width="16.28515625" customWidth="1"/>
    <col min="26" max="26" width="94.28515625" customWidth="1"/>
  </cols>
  <sheetData>
    <row r="1" spans="1:26" ht="41.45" customHeight="1" x14ac:dyDescent="0.25">
      <c r="A1" s="45" t="s">
        <v>0</v>
      </c>
      <c r="B1" s="45" t="s">
        <v>1</v>
      </c>
      <c r="C1" s="46" t="s">
        <v>2</v>
      </c>
      <c r="D1" s="46" t="s">
        <v>648</v>
      </c>
      <c r="E1" s="46" t="s">
        <v>3</v>
      </c>
      <c r="F1" s="46" t="s">
        <v>4</v>
      </c>
      <c r="G1" s="46" t="s">
        <v>26</v>
      </c>
      <c r="H1" s="46" t="s">
        <v>5</v>
      </c>
      <c r="I1" s="47" t="s">
        <v>6</v>
      </c>
      <c r="J1" s="47" t="s">
        <v>7</v>
      </c>
      <c r="K1" s="47" t="s">
        <v>8</v>
      </c>
      <c r="L1" s="47" t="s">
        <v>9</v>
      </c>
      <c r="M1" s="47" t="s">
        <v>10</v>
      </c>
      <c r="N1" s="48" t="s">
        <v>11</v>
      </c>
      <c r="O1" s="48" t="s">
        <v>12</v>
      </c>
      <c r="P1" s="48" t="s">
        <v>13</v>
      </c>
      <c r="Q1" s="48" t="s">
        <v>14</v>
      </c>
      <c r="R1" s="48" t="s">
        <v>15</v>
      </c>
      <c r="S1" s="49" t="s">
        <v>16</v>
      </c>
      <c r="T1" s="49" t="s">
        <v>17</v>
      </c>
      <c r="U1" s="49" t="s">
        <v>18</v>
      </c>
      <c r="V1" s="49" t="s">
        <v>19</v>
      </c>
      <c r="W1" s="49" t="s">
        <v>20</v>
      </c>
      <c r="X1" s="50" t="s">
        <v>21</v>
      </c>
      <c r="Y1" s="50" t="s">
        <v>45</v>
      </c>
      <c r="Z1" s="51" t="s">
        <v>22</v>
      </c>
    </row>
    <row r="2" spans="1:26" x14ac:dyDescent="0.25">
      <c r="A2" s="65">
        <v>2</v>
      </c>
      <c r="B2" s="15" t="s">
        <v>405</v>
      </c>
      <c r="C2" s="15" t="s">
        <v>47</v>
      </c>
      <c r="D2" s="15" t="s">
        <v>650</v>
      </c>
      <c r="E2" s="15" t="s">
        <v>406</v>
      </c>
      <c r="F2" s="15">
        <v>1</v>
      </c>
      <c r="G2" s="15"/>
      <c r="H2" s="16" t="s">
        <v>81</v>
      </c>
      <c r="I2" s="33">
        <v>0</v>
      </c>
      <c r="J2" s="33">
        <v>0</v>
      </c>
      <c r="K2" s="33">
        <v>0</v>
      </c>
      <c r="L2" s="33">
        <v>0</v>
      </c>
      <c r="M2" s="33">
        <v>0</v>
      </c>
      <c r="N2" s="38">
        <v>1</v>
      </c>
      <c r="O2" s="38">
        <v>0</v>
      </c>
      <c r="P2" s="38">
        <v>0</v>
      </c>
      <c r="Q2" s="38">
        <v>0</v>
      </c>
      <c r="R2" s="38">
        <v>0</v>
      </c>
      <c r="S2" s="42">
        <v>0</v>
      </c>
      <c r="T2" s="42">
        <v>0</v>
      </c>
      <c r="U2" s="42">
        <v>0</v>
      </c>
      <c r="V2" s="42">
        <v>0</v>
      </c>
      <c r="W2" s="42">
        <v>0</v>
      </c>
      <c r="X2" s="17">
        <v>0</v>
      </c>
      <c r="Y2" s="17">
        <v>0</v>
      </c>
      <c r="Z2" s="18"/>
    </row>
    <row r="3" spans="1:26" x14ac:dyDescent="0.25">
      <c r="A3" s="65">
        <v>8</v>
      </c>
      <c r="B3" s="15" t="s">
        <v>413</v>
      </c>
      <c r="C3" s="15" t="s">
        <v>414</v>
      </c>
      <c r="D3" s="15" t="s">
        <v>650</v>
      </c>
      <c r="E3" s="15" t="s">
        <v>404</v>
      </c>
      <c r="F3" s="15">
        <v>1</v>
      </c>
      <c r="G3" s="15"/>
      <c r="H3" s="16" t="s">
        <v>80</v>
      </c>
      <c r="I3" s="35">
        <v>0</v>
      </c>
      <c r="J3" s="33">
        <v>0</v>
      </c>
      <c r="K3" s="33">
        <v>0</v>
      </c>
      <c r="L3" s="33">
        <v>0</v>
      </c>
      <c r="M3" s="33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42">
        <v>1</v>
      </c>
      <c r="T3" s="42">
        <v>0</v>
      </c>
      <c r="U3" s="42">
        <v>0</v>
      </c>
      <c r="V3" s="42">
        <v>0</v>
      </c>
      <c r="W3" s="42">
        <v>0</v>
      </c>
      <c r="X3" s="17">
        <v>0</v>
      </c>
      <c r="Y3" s="17">
        <v>0</v>
      </c>
      <c r="Z3" s="18"/>
    </row>
    <row r="4" spans="1:26" x14ac:dyDescent="0.25">
      <c r="A4" s="65">
        <v>12</v>
      </c>
      <c r="B4" s="15" t="s">
        <v>419</v>
      </c>
      <c r="C4" s="15" t="s">
        <v>47</v>
      </c>
      <c r="D4" s="15" t="s">
        <v>650</v>
      </c>
      <c r="E4" s="15" t="s">
        <v>420</v>
      </c>
      <c r="F4" s="15">
        <v>1</v>
      </c>
      <c r="G4" s="15"/>
      <c r="H4" s="16" t="s">
        <v>81</v>
      </c>
      <c r="I4" s="35">
        <v>0</v>
      </c>
      <c r="J4" s="33">
        <v>0</v>
      </c>
      <c r="K4" s="33">
        <v>0</v>
      </c>
      <c r="L4" s="33">
        <v>0</v>
      </c>
      <c r="M4" s="33">
        <v>0</v>
      </c>
      <c r="N4" s="38">
        <v>1</v>
      </c>
      <c r="O4" s="38">
        <v>0</v>
      </c>
      <c r="P4" s="38">
        <v>0</v>
      </c>
      <c r="Q4" s="38">
        <v>0</v>
      </c>
      <c r="R4" s="38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17">
        <v>0</v>
      </c>
      <c r="Y4" s="17">
        <v>0</v>
      </c>
      <c r="Z4" s="18"/>
    </row>
    <row r="5" spans="1:26" x14ac:dyDescent="0.25">
      <c r="A5" s="61">
        <v>17</v>
      </c>
      <c r="B5" s="15" t="s">
        <v>428</v>
      </c>
      <c r="C5" s="15" t="s">
        <v>67</v>
      </c>
      <c r="D5" s="15" t="s">
        <v>650</v>
      </c>
      <c r="E5" s="15" t="s">
        <v>429</v>
      </c>
      <c r="F5" s="15">
        <v>6</v>
      </c>
      <c r="G5" s="15"/>
      <c r="H5" s="16" t="e">
        <f>#REF!</f>
        <v>#REF!</v>
      </c>
      <c r="I5" s="35">
        <v>3</v>
      </c>
      <c r="J5" s="33">
        <v>3</v>
      </c>
      <c r="K5" s="33">
        <v>0</v>
      </c>
      <c r="L5" s="33">
        <v>0</v>
      </c>
      <c r="M5" s="33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17">
        <v>0</v>
      </c>
      <c r="Y5" s="17">
        <v>0</v>
      </c>
      <c r="Z5" s="18"/>
    </row>
    <row r="6" spans="1:26" x14ac:dyDescent="0.25">
      <c r="A6" s="61">
        <v>19</v>
      </c>
      <c r="B6" s="15" t="s">
        <v>430</v>
      </c>
      <c r="C6" s="15" t="s">
        <v>54</v>
      </c>
      <c r="D6" s="15" t="s">
        <v>650</v>
      </c>
      <c r="E6" s="15" t="s">
        <v>431</v>
      </c>
      <c r="F6" s="15">
        <v>3</v>
      </c>
      <c r="G6" s="15"/>
      <c r="H6" s="16" t="s">
        <v>27</v>
      </c>
      <c r="I6" s="35">
        <v>3</v>
      </c>
      <c r="J6" s="33">
        <v>0</v>
      </c>
      <c r="K6" s="33">
        <v>0</v>
      </c>
      <c r="L6" s="33">
        <v>0</v>
      </c>
      <c r="M6" s="33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17">
        <v>0</v>
      </c>
      <c r="Y6" s="17">
        <v>0</v>
      </c>
      <c r="Z6" s="18"/>
    </row>
    <row r="7" spans="1:26" x14ac:dyDescent="0.25">
      <c r="A7" s="61">
        <v>20</v>
      </c>
      <c r="B7" s="15" t="s">
        <v>432</v>
      </c>
      <c r="C7" s="15" t="s">
        <v>390</v>
      </c>
      <c r="D7" s="12" t="s">
        <v>650</v>
      </c>
      <c r="E7" s="15" t="s">
        <v>433</v>
      </c>
      <c r="F7" s="15">
        <v>1</v>
      </c>
      <c r="G7" s="15"/>
      <c r="H7" s="16" t="str">
        <f>$H$54</f>
        <v xml:space="preserve">Non D &amp; D </v>
      </c>
      <c r="I7" s="35">
        <v>0</v>
      </c>
      <c r="J7" s="33">
        <v>0</v>
      </c>
      <c r="K7" s="33">
        <v>0</v>
      </c>
      <c r="L7" s="33">
        <v>0</v>
      </c>
      <c r="M7" s="33">
        <v>0</v>
      </c>
      <c r="N7" s="38">
        <v>1</v>
      </c>
      <c r="O7" s="38">
        <v>0</v>
      </c>
      <c r="P7" s="38">
        <v>0</v>
      </c>
      <c r="Q7" s="38">
        <v>0</v>
      </c>
      <c r="R7" s="38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17">
        <v>0</v>
      </c>
      <c r="Y7" s="17">
        <v>0</v>
      </c>
      <c r="Z7" s="18"/>
    </row>
    <row r="8" spans="1:26" x14ac:dyDescent="0.25">
      <c r="A8" s="68">
        <v>22</v>
      </c>
      <c r="B8" s="6" t="s">
        <v>550</v>
      </c>
      <c r="C8" s="5" t="s">
        <v>59</v>
      </c>
      <c r="D8" s="12" t="s">
        <v>650</v>
      </c>
      <c r="E8" s="5" t="s">
        <v>551</v>
      </c>
      <c r="F8" s="5">
        <v>2</v>
      </c>
      <c r="G8" s="5"/>
      <c r="H8" s="5" t="s">
        <v>500</v>
      </c>
      <c r="I8" s="34">
        <v>0</v>
      </c>
      <c r="J8" s="34">
        <v>2</v>
      </c>
      <c r="K8" s="34">
        <v>0</v>
      </c>
      <c r="L8" s="34">
        <v>0</v>
      </c>
      <c r="M8" s="34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9">
        <v>0</v>
      </c>
      <c r="Y8" s="9">
        <v>0</v>
      </c>
      <c r="Z8" s="5"/>
    </row>
    <row r="9" spans="1:26" ht="15" customHeight="1" x14ac:dyDescent="0.25">
      <c r="A9" s="65">
        <v>25</v>
      </c>
      <c r="B9" s="15" t="s">
        <v>436</v>
      </c>
      <c r="C9" s="15" t="s">
        <v>47</v>
      </c>
      <c r="D9" s="15" t="s">
        <v>650</v>
      </c>
      <c r="E9" s="15" t="s">
        <v>404</v>
      </c>
      <c r="F9" s="15">
        <v>3</v>
      </c>
      <c r="G9" s="15"/>
      <c r="H9" s="15" t="s">
        <v>48</v>
      </c>
      <c r="I9" s="35">
        <v>0</v>
      </c>
      <c r="J9" s="33">
        <v>0</v>
      </c>
      <c r="K9" s="33">
        <v>0</v>
      </c>
      <c r="L9" s="33">
        <v>0</v>
      </c>
      <c r="M9" s="33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17">
        <v>0</v>
      </c>
      <c r="Y9" s="17">
        <v>3</v>
      </c>
      <c r="Z9" s="18"/>
    </row>
    <row r="10" spans="1:26" x14ac:dyDescent="0.25">
      <c r="A10" s="65">
        <v>27</v>
      </c>
      <c r="B10" s="15" t="s">
        <v>437</v>
      </c>
      <c r="C10" s="15" t="s">
        <v>438</v>
      </c>
      <c r="D10" s="15" t="s">
        <v>650</v>
      </c>
      <c r="E10" s="15" t="s">
        <v>439</v>
      </c>
      <c r="F10" s="15">
        <v>3</v>
      </c>
      <c r="G10" s="15"/>
      <c r="H10" s="16" t="str">
        <f>$H$58</f>
        <v>6-10</v>
      </c>
      <c r="I10" s="35">
        <v>0</v>
      </c>
      <c r="J10" s="33">
        <v>0</v>
      </c>
      <c r="K10" s="33">
        <v>0</v>
      </c>
      <c r="L10" s="33">
        <v>0</v>
      </c>
      <c r="M10" s="33">
        <v>0</v>
      </c>
      <c r="N10" s="38">
        <v>1</v>
      </c>
      <c r="O10" s="38">
        <v>2</v>
      </c>
      <c r="P10" s="38">
        <v>0</v>
      </c>
      <c r="Q10" s="38">
        <v>0</v>
      </c>
      <c r="R10" s="38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17">
        <v>0</v>
      </c>
      <c r="Y10" s="17">
        <v>0</v>
      </c>
      <c r="Z10" s="18"/>
    </row>
    <row r="11" spans="1:26" ht="30" x14ac:dyDescent="0.25">
      <c r="A11" s="65">
        <v>28</v>
      </c>
      <c r="B11" s="15" t="s">
        <v>440</v>
      </c>
      <c r="C11" s="15" t="s">
        <v>67</v>
      </c>
      <c r="D11" s="15" t="s">
        <v>650</v>
      </c>
      <c r="E11" s="15" t="s">
        <v>441</v>
      </c>
      <c r="F11" s="15">
        <v>1</v>
      </c>
      <c r="G11" s="15"/>
      <c r="H11" s="16" t="str">
        <f>$H$60</f>
        <v>0-5 years</v>
      </c>
      <c r="I11" s="35">
        <v>0</v>
      </c>
      <c r="J11" s="33">
        <v>0</v>
      </c>
      <c r="K11" s="33">
        <v>0</v>
      </c>
      <c r="L11" s="33">
        <v>0</v>
      </c>
      <c r="M11" s="33">
        <v>0</v>
      </c>
      <c r="N11" s="38">
        <v>1</v>
      </c>
      <c r="O11" s="38">
        <v>0</v>
      </c>
      <c r="P11" s="38">
        <v>0</v>
      </c>
      <c r="Q11" s="38">
        <v>0</v>
      </c>
      <c r="R11" s="38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17">
        <v>0</v>
      </c>
      <c r="Y11" s="17">
        <v>0</v>
      </c>
      <c r="Z11" s="18"/>
    </row>
    <row r="12" spans="1:26" x14ac:dyDescent="0.25">
      <c r="A12" s="63">
        <v>29</v>
      </c>
      <c r="B12" s="6" t="s">
        <v>557</v>
      </c>
      <c r="C12" s="5" t="s">
        <v>59</v>
      </c>
      <c r="D12" s="12" t="s">
        <v>650</v>
      </c>
      <c r="E12" s="5" t="s">
        <v>558</v>
      </c>
      <c r="F12" s="5">
        <v>2</v>
      </c>
      <c r="G12" s="5"/>
      <c r="H12" s="5" t="s">
        <v>500</v>
      </c>
      <c r="I12" s="34">
        <v>1</v>
      </c>
      <c r="J12" s="34">
        <v>0</v>
      </c>
      <c r="K12" s="34">
        <v>0</v>
      </c>
      <c r="L12" s="34">
        <v>0</v>
      </c>
      <c r="M12" s="34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8">
        <v>0</v>
      </c>
      <c r="Y12" s="8">
        <v>0</v>
      </c>
      <c r="Z12" s="4"/>
    </row>
    <row r="13" spans="1:26" x14ac:dyDescent="0.25">
      <c r="A13" s="66">
        <v>36</v>
      </c>
      <c r="B13" s="12" t="s">
        <v>220</v>
      </c>
      <c r="C13" s="12" t="s">
        <v>67</v>
      </c>
      <c r="D13" s="15" t="s">
        <v>650</v>
      </c>
      <c r="E13" s="12" t="s">
        <v>221</v>
      </c>
      <c r="F13" s="12">
        <v>1</v>
      </c>
      <c r="G13" s="12">
        <v>0</v>
      </c>
      <c r="H13" s="12" t="s">
        <v>27</v>
      </c>
      <c r="I13" s="32">
        <v>1</v>
      </c>
      <c r="J13" s="32">
        <v>0</v>
      </c>
      <c r="K13" s="32">
        <v>0</v>
      </c>
      <c r="L13" s="32">
        <v>0</v>
      </c>
      <c r="M13" s="32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13">
        <v>0</v>
      </c>
      <c r="Y13" s="13">
        <v>0</v>
      </c>
      <c r="Z13" s="14"/>
    </row>
    <row r="14" spans="1:26" x14ac:dyDescent="0.25">
      <c r="A14" s="65">
        <v>39</v>
      </c>
      <c r="B14" s="15" t="s">
        <v>446</v>
      </c>
      <c r="C14" s="15" t="s">
        <v>44</v>
      </c>
      <c r="D14" s="15" t="s">
        <v>650</v>
      </c>
      <c r="E14" s="15" t="s">
        <v>447</v>
      </c>
      <c r="F14" s="15">
        <v>8</v>
      </c>
      <c r="G14" s="15"/>
      <c r="H14" s="15" t="s">
        <v>27</v>
      </c>
      <c r="I14" s="33">
        <v>0</v>
      </c>
      <c r="J14" s="33">
        <v>2</v>
      </c>
      <c r="K14" s="33">
        <v>3</v>
      </c>
      <c r="L14" s="33">
        <v>3</v>
      </c>
      <c r="M14" s="33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17">
        <v>0</v>
      </c>
      <c r="Y14" s="17">
        <v>0</v>
      </c>
      <c r="Z14" s="18"/>
    </row>
    <row r="15" spans="1:26" x14ac:dyDescent="0.25">
      <c r="A15" s="61">
        <v>40</v>
      </c>
      <c r="B15" s="15" t="s">
        <v>448</v>
      </c>
      <c r="C15" s="15" t="s">
        <v>67</v>
      </c>
      <c r="D15" s="15" t="s">
        <v>650</v>
      </c>
      <c r="E15" s="15" t="s">
        <v>449</v>
      </c>
      <c r="F15" s="15">
        <v>1</v>
      </c>
      <c r="G15" s="15"/>
      <c r="H15" s="16" t="str">
        <f>$H$63</f>
        <v>0-5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8">
        <v>1</v>
      </c>
      <c r="O15" s="38">
        <v>0</v>
      </c>
      <c r="P15" s="38">
        <v>0</v>
      </c>
      <c r="Q15" s="38">
        <v>0</v>
      </c>
      <c r="R15" s="38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17">
        <v>0</v>
      </c>
      <c r="Y15" s="17">
        <v>0</v>
      </c>
      <c r="Z15" s="18"/>
    </row>
    <row r="16" spans="1:26" x14ac:dyDescent="0.25">
      <c r="A16" s="65">
        <v>48</v>
      </c>
      <c r="B16" s="15" t="s">
        <v>454</v>
      </c>
      <c r="C16" s="15" t="s">
        <v>44</v>
      </c>
      <c r="D16" s="15" t="s">
        <v>650</v>
      </c>
      <c r="E16" s="15" t="s">
        <v>455</v>
      </c>
      <c r="F16" s="15">
        <v>1</v>
      </c>
      <c r="G16" s="15"/>
      <c r="H16" s="16" t="s">
        <v>80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42">
        <v>1</v>
      </c>
      <c r="T16" s="42">
        <v>0</v>
      </c>
      <c r="U16" s="42">
        <v>0</v>
      </c>
      <c r="V16" s="42">
        <v>0</v>
      </c>
      <c r="W16" s="42">
        <v>0</v>
      </c>
      <c r="X16" s="17">
        <v>0</v>
      </c>
      <c r="Y16" s="17">
        <v>0</v>
      </c>
      <c r="Z16" s="18"/>
    </row>
    <row r="17" spans="1:26" x14ac:dyDescent="0.25">
      <c r="A17" s="61">
        <v>76</v>
      </c>
      <c r="B17" s="15" t="s">
        <v>473</v>
      </c>
      <c r="C17" s="15" t="s">
        <v>67</v>
      </c>
      <c r="D17" s="15" t="s">
        <v>650</v>
      </c>
      <c r="E17" s="15" t="s">
        <v>404</v>
      </c>
      <c r="F17" s="15">
        <v>5</v>
      </c>
      <c r="G17" s="15"/>
      <c r="H17" s="15" t="s">
        <v>48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17">
        <v>0</v>
      </c>
      <c r="Y17" s="17">
        <v>5</v>
      </c>
      <c r="Z17" s="18"/>
    </row>
    <row r="18" spans="1:26" x14ac:dyDescent="0.25">
      <c r="A18" s="65">
        <v>77</v>
      </c>
      <c r="B18" s="15" t="s">
        <v>474</v>
      </c>
      <c r="C18" s="15" t="s">
        <v>67</v>
      </c>
      <c r="D18" s="15" t="s">
        <v>650</v>
      </c>
      <c r="E18" s="15" t="s">
        <v>404</v>
      </c>
      <c r="F18" s="15">
        <v>3</v>
      </c>
      <c r="G18" s="15"/>
      <c r="H18" s="16" t="str">
        <f>$H$69</f>
        <v>&gt;15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8">
        <v>2</v>
      </c>
      <c r="O18" s="38">
        <v>1</v>
      </c>
      <c r="P18" s="38">
        <v>0</v>
      </c>
      <c r="Q18" s="38">
        <v>0</v>
      </c>
      <c r="R18" s="38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17">
        <v>0</v>
      </c>
      <c r="Y18" s="17">
        <v>0</v>
      </c>
      <c r="Z18" s="18"/>
    </row>
    <row r="19" spans="1:26" x14ac:dyDescent="0.25">
      <c r="A19" s="65">
        <v>85</v>
      </c>
      <c r="B19" s="15" t="s">
        <v>479</v>
      </c>
      <c r="C19" s="15" t="s">
        <v>44</v>
      </c>
      <c r="D19" s="15" t="s">
        <v>650</v>
      </c>
      <c r="E19" s="15" t="s">
        <v>404</v>
      </c>
      <c r="F19" s="15">
        <v>26</v>
      </c>
      <c r="G19" s="15"/>
      <c r="H19" s="16" t="str">
        <f>$H$71</f>
        <v>Non D&amp;D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42">
        <v>8</v>
      </c>
      <c r="T19" s="42">
        <v>9</v>
      </c>
      <c r="U19" s="42">
        <v>9</v>
      </c>
      <c r="V19" s="42">
        <v>0</v>
      </c>
      <c r="W19" s="42">
        <v>0</v>
      </c>
      <c r="X19" s="17">
        <v>0</v>
      </c>
      <c r="Y19" s="17">
        <v>0</v>
      </c>
      <c r="Z19" s="18"/>
    </row>
    <row r="20" spans="1:26" x14ac:dyDescent="0.25">
      <c r="A20" s="65">
        <v>91</v>
      </c>
      <c r="B20" s="15" t="s">
        <v>483</v>
      </c>
      <c r="C20" s="15" t="s">
        <v>54</v>
      </c>
      <c r="D20" s="15" t="s">
        <v>650</v>
      </c>
      <c r="E20" s="15" t="s">
        <v>404</v>
      </c>
      <c r="F20" s="15">
        <v>60</v>
      </c>
      <c r="G20" s="15"/>
      <c r="H20" s="15" t="str">
        <f>$H$75</f>
        <v xml:space="preserve">Non D &amp; D 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17">
        <v>60</v>
      </c>
      <c r="Y20" s="17">
        <v>0</v>
      </c>
      <c r="Z20" s="18"/>
    </row>
    <row r="21" spans="1:26" ht="30" x14ac:dyDescent="0.25">
      <c r="A21" s="65">
        <v>99</v>
      </c>
      <c r="B21" s="15" t="s">
        <v>488</v>
      </c>
      <c r="C21" s="15" t="s">
        <v>489</v>
      </c>
      <c r="D21" s="15" t="s">
        <v>650</v>
      </c>
      <c r="E21" s="15" t="s">
        <v>490</v>
      </c>
      <c r="F21" s="15">
        <v>6</v>
      </c>
      <c r="G21" s="15"/>
      <c r="H21" s="16" t="str">
        <f>$H$71</f>
        <v>Non D&amp;D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8">
        <v>0</v>
      </c>
      <c r="O21" s="38">
        <v>0</v>
      </c>
      <c r="P21" s="38">
        <v>0</v>
      </c>
      <c r="Q21" s="38">
        <v>0</v>
      </c>
      <c r="R21" s="38">
        <v>3</v>
      </c>
      <c r="S21" s="42">
        <v>3</v>
      </c>
      <c r="T21" s="42">
        <v>0</v>
      </c>
      <c r="U21" s="42">
        <v>0</v>
      </c>
      <c r="V21" s="42">
        <v>0</v>
      </c>
      <c r="W21" s="42">
        <v>0</v>
      </c>
      <c r="X21" s="17">
        <v>0</v>
      </c>
      <c r="Y21" s="17">
        <v>0</v>
      </c>
      <c r="Z21" s="18"/>
    </row>
    <row r="22" spans="1:26" x14ac:dyDescent="0.25">
      <c r="A22" s="65">
        <v>104</v>
      </c>
      <c r="B22" s="15" t="s">
        <v>493</v>
      </c>
      <c r="C22" s="15" t="s">
        <v>59</v>
      </c>
      <c r="D22" s="12" t="s">
        <v>650</v>
      </c>
      <c r="E22" s="15" t="s">
        <v>494</v>
      </c>
      <c r="F22" s="15">
        <v>6</v>
      </c>
      <c r="G22" s="15"/>
      <c r="H22" s="15" t="str">
        <f>$H$86</f>
        <v>6-10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17">
        <v>0</v>
      </c>
      <c r="Y22" s="17">
        <v>6</v>
      </c>
      <c r="Z22" s="18"/>
    </row>
    <row r="23" spans="1:26" ht="15" customHeight="1" x14ac:dyDescent="0.25">
      <c r="A23" s="67">
        <v>108</v>
      </c>
      <c r="B23" s="20" t="s">
        <v>669</v>
      </c>
      <c r="C23" s="20" t="s">
        <v>44</v>
      </c>
      <c r="D23" s="20" t="s">
        <v>650</v>
      </c>
      <c r="E23" s="20"/>
      <c r="F23" s="20">
        <v>6</v>
      </c>
      <c r="G23" s="20">
        <v>0</v>
      </c>
      <c r="H23" s="20" t="s">
        <v>497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22">
        <v>0</v>
      </c>
      <c r="Y23" s="22">
        <v>0</v>
      </c>
      <c r="Z23" s="23"/>
    </row>
    <row r="24" spans="1:26" ht="45" customHeight="1" x14ac:dyDescent="0.25">
      <c r="A24" s="67">
        <v>109</v>
      </c>
      <c r="B24" s="20" t="s">
        <v>46</v>
      </c>
      <c r="C24" s="20" t="s">
        <v>47</v>
      </c>
      <c r="D24" s="15" t="s">
        <v>650</v>
      </c>
      <c r="E24" s="20"/>
      <c r="F24" s="20">
        <v>32</v>
      </c>
      <c r="G24" s="20">
        <v>0</v>
      </c>
      <c r="H24" s="20" t="s">
        <v>48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22">
        <v>0</v>
      </c>
      <c r="Y24" s="22">
        <v>32</v>
      </c>
      <c r="Z24" s="23"/>
    </row>
    <row r="25" spans="1:26" x14ac:dyDescent="0.25">
      <c r="A25" s="67">
        <v>113</v>
      </c>
      <c r="B25" s="20" t="s">
        <v>53</v>
      </c>
      <c r="C25" s="20" t="s">
        <v>54</v>
      </c>
      <c r="D25" s="15" t="s">
        <v>650</v>
      </c>
      <c r="E25" s="20"/>
      <c r="F25" s="20">
        <v>14</v>
      </c>
      <c r="G25" s="20">
        <v>0</v>
      </c>
      <c r="H25" s="20" t="s">
        <v>48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22">
        <v>0</v>
      </c>
      <c r="Y25" s="22">
        <v>14</v>
      </c>
      <c r="Z25" s="23"/>
    </row>
    <row r="26" spans="1:26" x14ac:dyDescent="0.25">
      <c r="A26" s="67">
        <v>114</v>
      </c>
      <c r="B26" s="28" t="s">
        <v>55</v>
      </c>
      <c r="C26" s="28" t="s">
        <v>54</v>
      </c>
      <c r="D26" s="15" t="s">
        <v>650</v>
      </c>
      <c r="E26" s="28"/>
      <c r="F26" s="28">
        <v>20</v>
      </c>
      <c r="G26" s="28">
        <v>0</v>
      </c>
      <c r="H26" s="28" t="s">
        <v>48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22">
        <v>0</v>
      </c>
      <c r="Y26" s="22">
        <v>20</v>
      </c>
      <c r="Z26" s="23"/>
    </row>
    <row r="27" spans="1:26" x14ac:dyDescent="0.25">
      <c r="A27" s="67">
        <v>115</v>
      </c>
      <c r="B27" s="20" t="s">
        <v>56</v>
      </c>
      <c r="C27" s="20"/>
      <c r="D27" s="12" t="s">
        <v>650</v>
      </c>
      <c r="E27" s="20" t="s">
        <v>58</v>
      </c>
      <c r="F27" s="20">
        <v>40</v>
      </c>
      <c r="G27" s="20">
        <v>0</v>
      </c>
      <c r="H27" s="20" t="s">
        <v>27</v>
      </c>
      <c r="I27" s="36">
        <v>0</v>
      </c>
      <c r="J27" s="36">
        <v>0</v>
      </c>
      <c r="K27" s="36">
        <v>0</v>
      </c>
      <c r="L27" s="36">
        <v>20</v>
      </c>
      <c r="M27" s="36">
        <v>20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22">
        <v>0</v>
      </c>
      <c r="Y27" s="22">
        <v>0</v>
      </c>
      <c r="Z27" s="23"/>
    </row>
    <row r="28" spans="1:26" x14ac:dyDescent="0.25">
      <c r="A28" s="67">
        <v>117</v>
      </c>
      <c r="B28" s="20" t="s">
        <v>60</v>
      </c>
      <c r="C28" s="20" t="s">
        <v>54</v>
      </c>
      <c r="D28" s="15" t="s">
        <v>650</v>
      </c>
      <c r="E28" s="20" t="s">
        <v>61</v>
      </c>
      <c r="F28" s="20">
        <v>109</v>
      </c>
      <c r="G28" s="20">
        <v>0</v>
      </c>
      <c r="H28" s="20" t="s">
        <v>27</v>
      </c>
      <c r="I28" s="36">
        <v>0</v>
      </c>
      <c r="J28" s="36">
        <v>0</v>
      </c>
      <c r="K28" s="36">
        <v>0</v>
      </c>
      <c r="L28" s="36">
        <v>36</v>
      </c>
      <c r="M28" s="36">
        <v>36</v>
      </c>
      <c r="N28" s="40">
        <v>37</v>
      </c>
      <c r="O28" s="40">
        <v>0</v>
      </c>
      <c r="P28" s="40">
        <v>0</v>
      </c>
      <c r="Q28" s="40">
        <v>0</v>
      </c>
      <c r="R28" s="40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22">
        <v>0</v>
      </c>
      <c r="Y28" s="22">
        <v>0</v>
      </c>
      <c r="Z28" s="23"/>
    </row>
    <row r="29" spans="1:26" x14ac:dyDescent="0.25">
      <c r="A29" s="67">
        <v>118</v>
      </c>
      <c r="B29" s="20" t="s">
        <v>62</v>
      </c>
      <c r="C29" s="20" t="s">
        <v>59</v>
      </c>
      <c r="D29" s="12" t="s">
        <v>650</v>
      </c>
      <c r="E29" s="20"/>
      <c r="F29" s="20">
        <v>10</v>
      </c>
      <c r="G29" s="20">
        <v>0</v>
      </c>
      <c r="H29" s="20" t="s">
        <v>48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22">
        <v>0</v>
      </c>
      <c r="Y29" s="22">
        <v>10</v>
      </c>
      <c r="Z29" s="23"/>
    </row>
    <row r="30" spans="1:26" ht="30" x14ac:dyDescent="0.25">
      <c r="A30" s="67">
        <v>119</v>
      </c>
      <c r="B30" s="20" t="s">
        <v>63</v>
      </c>
      <c r="C30" s="20" t="s">
        <v>57</v>
      </c>
      <c r="D30" s="12" t="s">
        <v>650</v>
      </c>
      <c r="E30" s="20"/>
      <c r="F30" s="20">
        <v>8</v>
      </c>
      <c r="G30" s="20">
        <v>0</v>
      </c>
      <c r="H30" s="20" t="s">
        <v>48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22">
        <v>0</v>
      </c>
      <c r="Y30" s="22">
        <v>8</v>
      </c>
      <c r="Z30" s="23"/>
    </row>
    <row r="31" spans="1:26" ht="19.5" customHeight="1" x14ac:dyDescent="0.25">
      <c r="A31" s="67">
        <v>120</v>
      </c>
      <c r="B31" s="20" t="s">
        <v>64</v>
      </c>
      <c r="C31" s="20" t="s">
        <v>59</v>
      </c>
      <c r="D31" s="12" t="s">
        <v>650</v>
      </c>
      <c r="E31" s="20"/>
      <c r="F31" s="20">
        <v>175</v>
      </c>
      <c r="G31" s="20">
        <v>0</v>
      </c>
      <c r="H31" s="20" t="s">
        <v>48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22">
        <v>0</v>
      </c>
      <c r="Y31" s="22">
        <v>175</v>
      </c>
      <c r="Z31" s="23"/>
    </row>
    <row r="32" spans="1:26" x14ac:dyDescent="0.25">
      <c r="A32" s="67">
        <v>122</v>
      </c>
      <c r="B32" s="20" t="s">
        <v>65</v>
      </c>
      <c r="C32" s="20" t="s">
        <v>57</v>
      </c>
      <c r="D32" s="12" t="s">
        <v>650</v>
      </c>
      <c r="E32" s="20"/>
      <c r="F32" s="20">
        <v>276</v>
      </c>
      <c r="G32" s="20">
        <v>0</v>
      </c>
      <c r="H32" s="20" t="s">
        <v>48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22">
        <v>0</v>
      </c>
      <c r="Y32" s="22">
        <v>276</v>
      </c>
      <c r="Z32" s="23"/>
    </row>
    <row r="33" spans="1:26" x14ac:dyDescent="0.25">
      <c r="A33" s="62">
        <v>123</v>
      </c>
      <c r="B33" s="20" t="s">
        <v>65</v>
      </c>
      <c r="C33" s="20" t="s">
        <v>67</v>
      </c>
      <c r="D33" s="15" t="s">
        <v>650</v>
      </c>
      <c r="E33" s="20"/>
      <c r="F33" s="20">
        <v>15</v>
      </c>
      <c r="G33" s="20">
        <v>0</v>
      </c>
      <c r="H33" s="20" t="s">
        <v>27</v>
      </c>
      <c r="I33" s="36">
        <v>7</v>
      </c>
      <c r="J33" s="36">
        <v>8</v>
      </c>
      <c r="K33" s="36">
        <v>0</v>
      </c>
      <c r="L33" s="36">
        <v>0</v>
      </c>
      <c r="M33" s="36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22">
        <v>0</v>
      </c>
      <c r="Y33" s="22">
        <v>0</v>
      </c>
      <c r="Z33" s="23"/>
    </row>
    <row r="34" spans="1:26" x14ac:dyDescent="0.25">
      <c r="A34" s="67">
        <v>124</v>
      </c>
      <c r="B34" s="20" t="s">
        <v>68</v>
      </c>
      <c r="C34" s="20" t="s">
        <v>57</v>
      </c>
      <c r="D34" s="12" t="s">
        <v>650</v>
      </c>
      <c r="E34" s="20"/>
      <c r="F34" s="20">
        <v>30</v>
      </c>
      <c r="G34" s="20">
        <v>0</v>
      </c>
      <c r="H34" s="21" t="s">
        <v>81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40">
        <v>0</v>
      </c>
      <c r="O34" s="40">
        <v>0</v>
      </c>
      <c r="P34" s="40">
        <v>0</v>
      </c>
      <c r="Q34" s="40">
        <v>15</v>
      </c>
      <c r="R34" s="40">
        <v>15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22">
        <v>0</v>
      </c>
      <c r="Y34" s="22">
        <v>0</v>
      </c>
      <c r="Z34" s="23"/>
    </row>
    <row r="35" spans="1:26" ht="14.25" customHeight="1" x14ac:dyDescent="0.25">
      <c r="A35" s="67">
        <v>125</v>
      </c>
      <c r="B35" s="20" t="s">
        <v>662</v>
      </c>
      <c r="C35" s="20" t="s">
        <v>57</v>
      </c>
      <c r="D35" s="12" t="s">
        <v>650</v>
      </c>
      <c r="E35" s="20"/>
      <c r="F35" s="20">
        <v>8</v>
      </c>
      <c r="G35" s="20">
        <v>0</v>
      </c>
      <c r="H35" s="20" t="s">
        <v>48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22">
        <v>0</v>
      </c>
      <c r="Y35" s="22">
        <v>8</v>
      </c>
      <c r="Z35" s="23"/>
    </row>
    <row r="36" spans="1:26" x14ac:dyDescent="0.25">
      <c r="A36" s="67">
        <v>126</v>
      </c>
      <c r="B36" s="20" t="s">
        <v>70</v>
      </c>
      <c r="C36" s="20" t="s">
        <v>59</v>
      </c>
      <c r="D36" s="12" t="s">
        <v>650</v>
      </c>
      <c r="E36" s="20"/>
      <c r="F36" s="20">
        <v>50</v>
      </c>
      <c r="G36" s="20">
        <v>0</v>
      </c>
      <c r="H36" s="20" t="s">
        <v>48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22">
        <v>0</v>
      </c>
      <c r="Y36" s="22">
        <v>50</v>
      </c>
      <c r="Z36" s="23"/>
    </row>
    <row r="37" spans="1:26" x14ac:dyDescent="0.25">
      <c r="A37" s="67">
        <v>127</v>
      </c>
      <c r="B37" s="20" t="s">
        <v>71</v>
      </c>
      <c r="C37" s="20" t="s">
        <v>57</v>
      </c>
      <c r="D37" s="12" t="s">
        <v>650</v>
      </c>
      <c r="E37" s="20"/>
      <c r="F37" s="20">
        <v>108</v>
      </c>
      <c r="G37" s="20">
        <v>0</v>
      </c>
      <c r="H37" s="20" t="s">
        <v>48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22">
        <v>0</v>
      </c>
      <c r="Y37" s="22">
        <v>108</v>
      </c>
      <c r="Z37" s="23"/>
    </row>
    <row r="38" spans="1:26" ht="30" x14ac:dyDescent="0.25">
      <c r="A38" s="67">
        <v>128</v>
      </c>
      <c r="B38" s="20" t="s">
        <v>72</v>
      </c>
      <c r="C38" s="20" t="s">
        <v>54</v>
      </c>
      <c r="D38" s="15" t="s">
        <v>650</v>
      </c>
      <c r="E38" s="20"/>
      <c r="F38" s="20">
        <v>1</v>
      </c>
      <c r="G38" s="20">
        <v>0</v>
      </c>
      <c r="H38" s="21" t="s">
        <v>81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40">
        <v>0</v>
      </c>
      <c r="O38" s="40">
        <v>1</v>
      </c>
      <c r="P38" s="40">
        <v>0</v>
      </c>
      <c r="Q38" s="40">
        <v>0</v>
      </c>
      <c r="R38" s="40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22">
        <v>0</v>
      </c>
      <c r="Y38" s="22">
        <v>0</v>
      </c>
      <c r="Z38" s="23"/>
    </row>
    <row r="39" spans="1:26" ht="20.25" customHeight="1" x14ac:dyDescent="0.25">
      <c r="A39" s="67">
        <v>140</v>
      </c>
      <c r="B39" s="20" t="s">
        <v>83</v>
      </c>
      <c r="C39" s="20" t="s">
        <v>47</v>
      </c>
      <c r="D39" s="15" t="s">
        <v>650</v>
      </c>
      <c r="E39" s="20"/>
      <c r="F39" s="20">
        <v>35</v>
      </c>
      <c r="G39" s="20">
        <v>0</v>
      </c>
      <c r="H39" s="21" t="s">
        <v>80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4">
        <v>0</v>
      </c>
      <c r="T39" s="44">
        <v>0</v>
      </c>
      <c r="U39" s="44">
        <v>15</v>
      </c>
      <c r="V39" s="44">
        <v>15</v>
      </c>
      <c r="W39" s="44">
        <v>5</v>
      </c>
      <c r="X39" s="22">
        <v>0</v>
      </c>
      <c r="Y39" s="22">
        <v>0</v>
      </c>
      <c r="Z39" s="23"/>
    </row>
    <row r="40" spans="1:26" x14ac:dyDescent="0.25">
      <c r="A40" s="67">
        <v>145</v>
      </c>
      <c r="B40" s="20" t="s">
        <v>123</v>
      </c>
      <c r="C40" s="20" t="s">
        <v>116</v>
      </c>
      <c r="D40" s="15" t="s">
        <v>650</v>
      </c>
      <c r="E40" s="20"/>
      <c r="F40" s="20">
        <v>177</v>
      </c>
      <c r="G40" s="20">
        <v>0</v>
      </c>
      <c r="H40" s="21" t="s">
        <v>48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22">
        <v>0</v>
      </c>
      <c r="Y40" s="22">
        <v>177</v>
      </c>
      <c r="Z40" s="23"/>
    </row>
    <row r="41" spans="1:26" x14ac:dyDescent="0.25">
      <c r="A41" s="67">
        <v>146</v>
      </c>
      <c r="B41" s="20" t="s">
        <v>124</v>
      </c>
      <c r="C41" s="20" t="s">
        <v>54</v>
      </c>
      <c r="D41" s="15" t="s">
        <v>650</v>
      </c>
      <c r="E41" s="20"/>
      <c r="F41" s="20">
        <v>100</v>
      </c>
      <c r="G41" s="20">
        <v>0</v>
      </c>
      <c r="H41" s="21" t="s">
        <v>497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22">
        <v>100</v>
      </c>
      <c r="Y41" s="22">
        <v>0</v>
      </c>
      <c r="Z41" s="23"/>
    </row>
    <row r="42" spans="1:26" x14ac:dyDescent="0.25">
      <c r="A42" s="67">
        <v>150</v>
      </c>
      <c r="B42" s="20" t="s">
        <v>88</v>
      </c>
      <c r="C42" s="20" t="s">
        <v>47</v>
      </c>
      <c r="D42" s="15" t="s">
        <v>650</v>
      </c>
      <c r="E42" s="20"/>
      <c r="F42" s="20">
        <v>18</v>
      </c>
      <c r="G42" s="20">
        <v>0</v>
      </c>
      <c r="H42" s="21" t="s">
        <v>48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22">
        <v>0</v>
      </c>
      <c r="Y42" s="22">
        <v>18</v>
      </c>
      <c r="Z42" s="23"/>
    </row>
    <row r="43" spans="1:26" x14ac:dyDescent="0.25">
      <c r="A43" s="67">
        <v>153</v>
      </c>
      <c r="B43" s="20" t="s">
        <v>89</v>
      </c>
      <c r="C43" s="20" t="s">
        <v>57</v>
      </c>
      <c r="D43" s="12" t="s">
        <v>650</v>
      </c>
      <c r="E43" s="20"/>
      <c r="F43" s="20">
        <v>15</v>
      </c>
      <c r="G43" s="20">
        <v>0</v>
      </c>
      <c r="H43" s="21" t="s">
        <v>48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22">
        <v>0</v>
      </c>
      <c r="Y43" s="22">
        <v>15</v>
      </c>
      <c r="Z43" s="23"/>
    </row>
    <row r="44" spans="1:26" x14ac:dyDescent="0.25">
      <c r="A44" s="67">
        <v>158</v>
      </c>
      <c r="B44" s="20" t="s">
        <v>95</v>
      </c>
      <c r="C44" s="20" t="s">
        <v>44</v>
      </c>
      <c r="D44" s="20" t="s">
        <v>650</v>
      </c>
      <c r="E44" s="20"/>
      <c r="F44" s="20">
        <v>31</v>
      </c>
      <c r="G44" s="20">
        <v>0</v>
      </c>
      <c r="H44" s="21" t="s">
        <v>48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22">
        <v>0</v>
      </c>
      <c r="Y44" s="22">
        <v>31</v>
      </c>
      <c r="Z44" s="23"/>
    </row>
    <row r="45" spans="1:26" ht="30" x14ac:dyDescent="0.25">
      <c r="A45" s="67">
        <v>159</v>
      </c>
      <c r="B45" s="20" t="s">
        <v>96</v>
      </c>
      <c r="C45" s="20" t="s">
        <v>59</v>
      </c>
      <c r="D45" s="12" t="s">
        <v>650</v>
      </c>
      <c r="E45" s="20"/>
      <c r="F45" s="20">
        <v>12</v>
      </c>
      <c r="G45" s="20">
        <v>0</v>
      </c>
      <c r="H45" s="21" t="s">
        <v>48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22">
        <v>0</v>
      </c>
      <c r="Y45" s="22">
        <v>12</v>
      </c>
      <c r="Z45" s="23"/>
    </row>
    <row r="46" spans="1:26" x14ac:dyDescent="0.25">
      <c r="A46" s="67">
        <v>160</v>
      </c>
      <c r="B46" s="20" t="s">
        <v>97</v>
      </c>
      <c r="C46" s="20" t="s">
        <v>54</v>
      </c>
      <c r="D46" s="15" t="s">
        <v>650</v>
      </c>
      <c r="E46" s="20"/>
      <c r="F46" s="20">
        <v>6</v>
      </c>
      <c r="G46" s="20">
        <v>0</v>
      </c>
      <c r="H46" s="21" t="s">
        <v>48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22">
        <v>0</v>
      </c>
      <c r="Y46" s="22">
        <v>6</v>
      </c>
      <c r="Z46" s="23"/>
    </row>
    <row r="47" spans="1:26" x14ac:dyDescent="0.25">
      <c r="A47" s="67">
        <v>166</v>
      </c>
      <c r="B47" s="20" t="s">
        <v>105</v>
      </c>
      <c r="C47" s="20" t="s">
        <v>59</v>
      </c>
      <c r="D47" s="12" t="s">
        <v>650</v>
      </c>
      <c r="E47" s="20"/>
      <c r="F47" s="20">
        <v>50</v>
      </c>
      <c r="G47" s="20">
        <v>0</v>
      </c>
      <c r="H47" s="21" t="s">
        <v>48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22">
        <v>0</v>
      </c>
      <c r="Y47" s="22">
        <v>50</v>
      </c>
      <c r="Z47" s="23"/>
    </row>
    <row r="48" spans="1:26" x14ac:dyDescent="0.25">
      <c r="A48" s="67">
        <v>168</v>
      </c>
      <c r="B48" s="20" t="s">
        <v>107</v>
      </c>
      <c r="C48" s="20" t="s">
        <v>54</v>
      </c>
      <c r="D48" s="15" t="s">
        <v>650</v>
      </c>
      <c r="E48" s="20"/>
      <c r="F48" s="20">
        <v>12</v>
      </c>
      <c r="G48" s="20">
        <v>0</v>
      </c>
      <c r="H48" s="21" t="s">
        <v>27</v>
      </c>
      <c r="I48" s="36">
        <v>0</v>
      </c>
      <c r="J48" s="36">
        <v>6</v>
      </c>
      <c r="K48" s="36">
        <v>6</v>
      </c>
      <c r="L48" s="36">
        <v>0</v>
      </c>
      <c r="M48" s="36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22">
        <v>0</v>
      </c>
      <c r="Y48" s="22">
        <v>0</v>
      </c>
      <c r="Z48" s="23"/>
    </row>
    <row r="49" spans="1:26" x14ac:dyDescent="0.25">
      <c r="A49" s="67">
        <v>175</v>
      </c>
      <c r="B49" s="20" t="s">
        <v>115</v>
      </c>
      <c r="C49" s="20" t="s">
        <v>116</v>
      </c>
      <c r="D49" s="15" t="s">
        <v>650</v>
      </c>
      <c r="E49" s="20"/>
      <c r="F49" s="20">
        <v>3</v>
      </c>
      <c r="G49" s="20">
        <v>0</v>
      </c>
      <c r="H49" s="21" t="s">
        <v>80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4">
        <v>0</v>
      </c>
      <c r="T49" s="44">
        <v>0</v>
      </c>
      <c r="U49" s="44">
        <v>0</v>
      </c>
      <c r="V49" s="44">
        <v>0</v>
      </c>
      <c r="W49" s="44">
        <v>3</v>
      </c>
      <c r="X49" s="22">
        <v>0</v>
      </c>
      <c r="Y49" s="22">
        <v>0</v>
      </c>
      <c r="Z49" s="23"/>
    </row>
    <row r="50" spans="1:26" x14ac:dyDescent="0.25">
      <c r="A50" s="67">
        <v>181</v>
      </c>
      <c r="B50" s="20" t="s">
        <v>119</v>
      </c>
      <c r="C50" s="20" t="s">
        <v>59</v>
      </c>
      <c r="D50" s="12" t="s">
        <v>650</v>
      </c>
      <c r="E50" s="20"/>
      <c r="F50" s="20">
        <v>100</v>
      </c>
      <c r="G50" s="20">
        <v>0</v>
      </c>
      <c r="H50" s="21" t="s">
        <v>80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40">
        <v>0</v>
      </c>
      <c r="O50" s="40">
        <v>0</v>
      </c>
      <c r="P50" s="40">
        <v>0</v>
      </c>
      <c r="Q50" s="40">
        <v>0</v>
      </c>
      <c r="R50" s="40">
        <v>15</v>
      </c>
      <c r="S50" s="44">
        <v>25</v>
      </c>
      <c r="T50" s="44">
        <v>30</v>
      </c>
      <c r="U50" s="44">
        <v>30</v>
      </c>
      <c r="V50" s="44">
        <v>0</v>
      </c>
      <c r="W50" s="44">
        <v>0</v>
      </c>
      <c r="X50" s="22">
        <v>0</v>
      </c>
      <c r="Y50" s="22">
        <v>0</v>
      </c>
      <c r="Z50" s="23"/>
    </row>
    <row r="51" spans="1:26" ht="30" x14ac:dyDescent="0.25">
      <c r="A51" s="68">
        <v>192</v>
      </c>
      <c r="B51" s="5" t="s">
        <v>568</v>
      </c>
      <c r="C51" s="5" t="s">
        <v>59</v>
      </c>
      <c r="D51" s="12" t="s">
        <v>650</v>
      </c>
      <c r="E51" s="5" t="s">
        <v>569</v>
      </c>
      <c r="F51" s="5">
        <v>4</v>
      </c>
      <c r="G51" s="5"/>
      <c r="H51" s="7" t="s">
        <v>242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8">
        <v>0</v>
      </c>
      <c r="Y51" s="8">
        <v>4</v>
      </c>
      <c r="Z51" s="4"/>
    </row>
    <row r="52" spans="1:26" x14ac:dyDescent="0.25">
      <c r="A52" s="63">
        <v>196</v>
      </c>
      <c r="B52" s="5" t="s">
        <v>573</v>
      </c>
      <c r="C52" s="5" t="s">
        <v>47</v>
      </c>
      <c r="D52" s="15" t="s">
        <v>650</v>
      </c>
      <c r="E52" s="5" t="s">
        <v>238</v>
      </c>
      <c r="F52" s="5">
        <v>18</v>
      </c>
      <c r="G52" s="5"/>
      <c r="H52" s="7" t="s">
        <v>80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43">
        <v>9</v>
      </c>
      <c r="T52" s="43">
        <v>9</v>
      </c>
      <c r="U52" s="43">
        <v>0</v>
      </c>
      <c r="V52" s="43">
        <v>0</v>
      </c>
      <c r="W52" s="43">
        <v>0</v>
      </c>
      <c r="X52" s="8">
        <v>0</v>
      </c>
      <c r="Y52" s="8">
        <v>0</v>
      </c>
      <c r="Z52" s="4"/>
    </row>
    <row r="53" spans="1:26" ht="30" x14ac:dyDescent="0.25">
      <c r="A53" s="63">
        <v>208</v>
      </c>
      <c r="B53" s="6" t="s">
        <v>554</v>
      </c>
      <c r="C53" s="5" t="s">
        <v>59</v>
      </c>
      <c r="D53" s="12" t="s">
        <v>650</v>
      </c>
      <c r="E53" s="5" t="s">
        <v>555</v>
      </c>
      <c r="F53" s="5">
        <v>2</v>
      </c>
      <c r="G53" s="5"/>
      <c r="H53" s="5" t="s">
        <v>556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9">
        <v>0</v>
      </c>
      <c r="Y53" s="9">
        <v>2</v>
      </c>
      <c r="Z53" s="5"/>
    </row>
    <row r="54" spans="1:26" ht="30" x14ac:dyDescent="0.25">
      <c r="A54" s="68">
        <v>215</v>
      </c>
      <c r="B54" s="5" t="s">
        <v>587</v>
      </c>
      <c r="C54" s="5" t="s">
        <v>54</v>
      </c>
      <c r="D54" s="15" t="s">
        <v>650</v>
      </c>
      <c r="E54" s="5" t="s">
        <v>238</v>
      </c>
      <c r="F54" s="5">
        <v>10</v>
      </c>
      <c r="G54" s="5"/>
      <c r="H54" s="7" t="s">
        <v>242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8">
        <v>0</v>
      </c>
      <c r="Y54" s="8">
        <v>10</v>
      </c>
      <c r="Z54" s="4"/>
    </row>
    <row r="55" spans="1:26" x14ac:dyDescent="0.25">
      <c r="A55" s="68">
        <v>221</v>
      </c>
      <c r="B55" s="5" t="s">
        <v>593</v>
      </c>
      <c r="C55" s="5" t="s">
        <v>54</v>
      </c>
      <c r="D55" s="15" t="s">
        <v>650</v>
      </c>
      <c r="E55" s="5"/>
      <c r="F55" s="5">
        <v>11</v>
      </c>
      <c r="G55" s="5"/>
      <c r="H55" s="7" t="s">
        <v>81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9">
        <v>6</v>
      </c>
      <c r="O55" s="39">
        <v>5</v>
      </c>
      <c r="P55" s="39">
        <v>0</v>
      </c>
      <c r="Q55" s="39">
        <v>0</v>
      </c>
      <c r="R55" s="39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8">
        <v>0</v>
      </c>
      <c r="Y55" s="8">
        <v>0</v>
      </c>
      <c r="Z55" s="4"/>
    </row>
    <row r="56" spans="1:26" x14ac:dyDescent="0.25">
      <c r="A56" s="68">
        <v>223</v>
      </c>
      <c r="B56" s="5" t="s">
        <v>594</v>
      </c>
      <c r="C56" s="5" t="s">
        <v>59</v>
      </c>
      <c r="D56" s="12" t="s">
        <v>650</v>
      </c>
      <c r="E56" s="5"/>
      <c r="F56" s="5">
        <v>112</v>
      </c>
      <c r="G56" s="5"/>
      <c r="H56" s="7" t="s">
        <v>45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8">
        <v>0</v>
      </c>
      <c r="Y56" s="8">
        <v>112</v>
      </c>
      <c r="Z56" s="4"/>
    </row>
    <row r="57" spans="1:26" x14ac:dyDescent="0.25">
      <c r="A57" s="68">
        <v>225</v>
      </c>
      <c r="B57" s="5" t="s">
        <v>597</v>
      </c>
      <c r="C57" s="5" t="s">
        <v>116</v>
      </c>
      <c r="D57" s="15" t="s">
        <v>650</v>
      </c>
      <c r="E57" s="5"/>
      <c r="F57" s="5">
        <v>513</v>
      </c>
      <c r="G57" s="5"/>
      <c r="H57" s="7" t="s">
        <v>45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8">
        <v>0</v>
      </c>
      <c r="Y57" s="8">
        <v>513</v>
      </c>
      <c r="Z57" s="4"/>
    </row>
    <row r="58" spans="1:26" x14ac:dyDescent="0.25">
      <c r="A58" s="63">
        <v>226</v>
      </c>
      <c r="B58" s="5" t="s">
        <v>598</v>
      </c>
      <c r="C58" s="5" t="s">
        <v>67</v>
      </c>
      <c r="D58" s="15" t="s">
        <v>650</v>
      </c>
      <c r="E58" s="5" t="s">
        <v>599</v>
      </c>
      <c r="F58" s="5">
        <v>1</v>
      </c>
      <c r="G58" s="5"/>
      <c r="H58" s="7" t="s">
        <v>81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9">
        <v>1</v>
      </c>
      <c r="O58" s="39">
        <v>0</v>
      </c>
      <c r="P58" s="39">
        <v>0</v>
      </c>
      <c r="Q58" s="39">
        <v>0</v>
      </c>
      <c r="R58" s="39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8">
        <v>0</v>
      </c>
      <c r="Y58" s="8">
        <v>0</v>
      </c>
      <c r="Z58" s="4"/>
    </row>
    <row r="59" spans="1:26" x14ac:dyDescent="0.25">
      <c r="A59" s="68">
        <v>227</v>
      </c>
      <c r="B59" s="5" t="s">
        <v>600</v>
      </c>
      <c r="C59" s="5" t="s">
        <v>116</v>
      </c>
      <c r="D59" s="15" t="s">
        <v>650</v>
      </c>
      <c r="E59" s="5"/>
      <c r="F59" s="5">
        <v>1</v>
      </c>
      <c r="G59" s="5"/>
      <c r="H59" s="7" t="s">
        <v>81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9">
        <v>1</v>
      </c>
      <c r="O59" s="39">
        <v>0</v>
      </c>
      <c r="P59" s="39">
        <v>0</v>
      </c>
      <c r="Q59" s="39">
        <v>0</v>
      </c>
      <c r="R59" s="39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8">
        <v>0</v>
      </c>
      <c r="Y59" s="8">
        <v>0</v>
      </c>
      <c r="Z59" s="4"/>
    </row>
    <row r="60" spans="1:26" x14ac:dyDescent="0.25">
      <c r="A60" s="68">
        <v>228</v>
      </c>
      <c r="B60" s="5" t="s">
        <v>561</v>
      </c>
      <c r="C60" s="5" t="s">
        <v>116</v>
      </c>
      <c r="D60" s="15" t="s">
        <v>650</v>
      </c>
      <c r="E60" s="5" t="s">
        <v>562</v>
      </c>
      <c r="F60" s="5">
        <v>1</v>
      </c>
      <c r="G60" s="5"/>
      <c r="H60" s="5" t="s">
        <v>500</v>
      </c>
      <c r="I60" s="34">
        <v>0</v>
      </c>
      <c r="J60" s="34">
        <v>1</v>
      </c>
      <c r="K60" s="34">
        <v>0</v>
      </c>
      <c r="L60" s="34">
        <v>0</v>
      </c>
      <c r="M60" s="34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8">
        <v>0</v>
      </c>
      <c r="Y60" s="8">
        <v>0</v>
      </c>
      <c r="Z60" s="4"/>
    </row>
    <row r="61" spans="1:26" x14ac:dyDescent="0.25">
      <c r="A61" s="63">
        <v>230</v>
      </c>
      <c r="B61" s="5" t="s">
        <v>602</v>
      </c>
      <c r="C61" s="5" t="s">
        <v>57</v>
      </c>
      <c r="D61" s="12" t="s">
        <v>650</v>
      </c>
      <c r="E61" s="5" t="s">
        <v>603</v>
      </c>
      <c r="F61" s="5">
        <v>1</v>
      </c>
      <c r="G61" s="5"/>
      <c r="H61" s="7" t="s">
        <v>81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9">
        <v>1</v>
      </c>
      <c r="O61" s="39">
        <v>0</v>
      </c>
      <c r="P61" s="39">
        <v>0</v>
      </c>
      <c r="Q61" s="39">
        <v>0</v>
      </c>
      <c r="R61" s="39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8">
        <v>0</v>
      </c>
      <c r="Y61" s="8">
        <v>0</v>
      </c>
      <c r="Z61" s="4"/>
    </row>
    <row r="62" spans="1:26" x14ac:dyDescent="0.25">
      <c r="A62" s="68">
        <v>231</v>
      </c>
      <c r="B62" s="5" t="s">
        <v>604</v>
      </c>
      <c r="C62" s="5" t="s">
        <v>57</v>
      </c>
      <c r="D62" s="12" t="s">
        <v>650</v>
      </c>
      <c r="E62" s="5" t="s">
        <v>605</v>
      </c>
      <c r="F62" s="5">
        <v>2</v>
      </c>
      <c r="G62" s="5"/>
      <c r="H62" s="7" t="s">
        <v>27</v>
      </c>
      <c r="I62" s="34">
        <v>2</v>
      </c>
      <c r="J62" s="34">
        <v>0</v>
      </c>
      <c r="K62" s="34">
        <v>0</v>
      </c>
      <c r="L62" s="34">
        <v>0</v>
      </c>
      <c r="M62" s="34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8">
        <v>0</v>
      </c>
      <c r="Y62" s="8">
        <v>0</v>
      </c>
      <c r="Z62" s="4"/>
    </row>
    <row r="63" spans="1:26" x14ac:dyDescent="0.25">
      <c r="A63" s="64">
        <v>238</v>
      </c>
      <c r="B63" s="12" t="s">
        <v>225</v>
      </c>
      <c r="C63" s="12" t="s">
        <v>47</v>
      </c>
      <c r="D63" s="15" t="s">
        <v>650</v>
      </c>
      <c r="E63" s="12" t="s">
        <v>226</v>
      </c>
      <c r="F63" s="12">
        <v>1</v>
      </c>
      <c r="G63" s="12">
        <v>0</v>
      </c>
      <c r="H63" s="12" t="s">
        <v>27</v>
      </c>
      <c r="I63" s="32">
        <v>1</v>
      </c>
      <c r="J63" s="32">
        <v>0</v>
      </c>
      <c r="K63" s="32">
        <v>0</v>
      </c>
      <c r="L63" s="32">
        <v>0</v>
      </c>
      <c r="M63" s="32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13">
        <v>0</v>
      </c>
      <c r="Y63" s="13">
        <v>0</v>
      </c>
      <c r="Z63" s="14"/>
    </row>
    <row r="64" spans="1:26" x14ac:dyDescent="0.25">
      <c r="A64" s="68">
        <v>239</v>
      </c>
      <c r="B64" s="5" t="s">
        <v>611</v>
      </c>
      <c r="C64" s="5" t="s">
        <v>59</v>
      </c>
      <c r="D64" s="12" t="s">
        <v>650</v>
      </c>
      <c r="E64" s="5" t="s">
        <v>238</v>
      </c>
      <c r="F64" s="5">
        <v>30</v>
      </c>
      <c r="G64" s="5"/>
      <c r="H64" s="7" t="s">
        <v>45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8">
        <v>0</v>
      </c>
      <c r="Y64" s="8">
        <v>30</v>
      </c>
      <c r="Z64" s="4"/>
    </row>
    <row r="65" spans="1:26" x14ac:dyDescent="0.25">
      <c r="A65" s="64">
        <v>270</v>
      </c>
      <c r="B65" s="12" t="s">
        <v>240</v>
      </c>
      <c r="C65" s="12" t="s">
        <v>47</v>
      </c>
      <c r="D65" s="15" t="s">
        <v>650</v>
      </c>
      <c r="E65" s="12"/>
      <c r="F65" s="12">
        <v>85</v>
      </c>
      <c r="G65" s="12"/>
      <c r="H65" s="12" t="s">
        <v>45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13">
        <v>0</v>
      </c>
      <c r="Y65" s="13">
        <v>85</v>
      </c>
      <c r="Z65" s="14"/>
    </row>
    <row r="66" spans="1:26" x14ac:dyDescent="0.25">
      <c r="A66" s="66">
        <v>277</v>
      </c>
      <c r="B66" s="12" t="s">
        <v>247</v>
      </c>
      <c r="C66" s="12" t="s">
        <v>116</v>
      </c>
      <c r="D66" s="15" t="s">
        <v>650</v>
      </c>
      <c r="E66" s="12"/>
      <c r="F66" s="12">
        <v>993</v>
      </c>
      <c r="G66" s="12"/>
      <c r="H66" s="12" t="s">
        <v>45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13">
        <v>0</v>
      </c>
      <c r="Y66" s="13">
        <v>993</v>
      </c>
      <c r="Z66" s="14"/>
    </row>
    <row r="67" spans="1:26" x14ac:dyDescent="0.25">
      <c r="A67" s="66">
        <v>280</v>
      </c>
      <c r="B67" s="12" t="s">
        <v>249</v>
      </c>
      <c r="C67" s="12" t="s">
        <v>59</v>
      </c>
      <c r="D67" s="12" t="s">
        <v>650</v>
      </c>
      <c r="E67" s="12" t="s">
        <v>238</v>
      </c>
      <c r="F67" s="12">
        <v>246</v>
      </c>
      <c r="G67" s="12"/>
      <c r="H67" s="21" t="s">
        <v>497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13">
        <v>246</v>
      </c>
      <c r="Y67" s="13">
        <v>0</v>
      </c>
      <c r="Z67" s="14"/>
    </row>
    <row r="68" spans="1:26" x14ac:dyDescent="0.25">
      <c r="A68" s="64">
        <v>282</v>
      </c>
      <c r="B68" s="12" t="s">
        <v>251</v>
      </c>
      <c r="C68" s="12" t="s">
        <v>47</v>
      </c>
      <c r="D68" s="15" t="s">
        <v>650</v>
      </c>
      <c r="E68" s="12"/>
      <c r="F68" s="12">
        <v>33</v>
      </c>
      <c r="G68" s="12"/>
      <c r="H68" s="12" t="s">
        <v>45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13">
        <v>0</v>
      </c>
      <c r="Y68" s="13">
        <v>33</v>
      </c>
      <c r="Z68" s="14"/>
    </row>
    <row r="69" spans="1:26" x14ac:dyDescent="0.25">
      <c r="A69" s="64">
        <v>283</v>
      </c>
      <c r="B69" s="12" t="s">
        <v>252</v>
      </c>
      <c r="C69" s="12" t="s">
        <v>59</v>
      </c>
      <c r="D69" s="12" t="s">
        <v>650</v>
      </c>
      <c r="E69" s="12" t="s">
        <v>238</v>
      </c>
      <c r="F69" s="12">
        <v>100</v>
      </c>
      <c r="G69" s="12"/>
      <c r="H69" s="21" t="s">
        <v>497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13">
        <v>100</v>
      </c>
      <c r="Y69" s="13">
        <v>0</v>
      </c>
      <c r="Z69" s="14"/>
    </row>
    <row r="70" spans="1:26" x14ac:dyDescent="0.25">
      <c r="A70" s="66">
        <v>290</v>
      </c>
      <c r="B70" s="12" t="s">
        <v>257</v>
      </c>
      <c r="C70" s="12" t="s">
        <v>57</v>
      </c>
      <c r="D70" s="12" t="s">
        <v>650</v>
      </c>
      <c r="E70" s="12"/>
      <c r="F70" s="12">
        <v>550</v>
      </c>
      <c r="G70" s="12"/>
      <c r="H70" s="12" t="s">
        <v>45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13">
        <v>0</v>
      </c>
      <c r="Y70" s="13">
        <v>550</v>
      </c>
      <c r="Z70" s="14"/>
    </row>
    <row r="71" spans="1:26" ht="31.9" customHeight="1" x14ac:dyDescent="0.25">
      <c r="A71" s="66">
        <v>292</v>
      </c>
      <c r="B71" s="12" t="s">
        <v>260</v>
      </c>
      <c r="C71" s="12" t="s">
        <v>59</v>
      </c>
      <c r="D71" s="12" t="s">
        <v>650</v>
      </c>
      <c r="E71" s="12"/>
      <c r="F71" s="12">
        <v>133</v>
      </c>
      <c r="G71" s="12"/>
      <c r="H71" s="12" t="s">
        <v>45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13">
        <v>0</v>
      </c>
      <c r="Y71" s="13">
        <v>133</v>
      </c>
      <c r="Z71" s="14"/>
    </row>
    <row r="72" spans="1:26" x14ac:dyDescent="0.25">
      <c r="A72" s="66">
        <v>293</v>
      </c>
      <c r="B72" s="12" t="s">
        <v>261</v>
      </c>
      <c r="C72" s="12" t="s">
        <v>57</v>
      </c>
      <c r="D72" s="12" t="s">
        <v>650</v>
      </c>
      <c r="E72" s="12"/>
      <c r="F72" s="12">
        <v>50</v>
      </c>
      <c r="G72" s="12"/>
      <c r="H72" s="12" t="s">
        <v>80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41">
        <v>15</v>
      </c>
      <c r="T72" s="41">
        <v>20</v>
      </c>
      <c r="U72" s="41">
        <v>15</v>
      </c>
      <c r="V72" s="41">
        <v>0</v>
      </c>
      <c r="W72" s="41">
        <v>0</v>
      </c>
      <c r="X72" s="13">
        <v>0</v>
      </c>
      <c r="Y72" s="13">
        <v>0</v>
      </c>
      <c r="Z72" s="14"/>
    </row>
    <row r="73" spans="1:26" x14ac:dyDescent="0.25">
      <c r="A73" s="66">
        <v>294</v>
      </c>
      <c r="B73" s="12" t="s">
        <v>262</v>
      </c>
      <c r="C73" s="12" t="s">
        <v>54</v>
      </c>
      <c r="D73" s="15" t="s">
        <v>650</v>
      </c>
      <c r="E73" s="12" t="s">
        <v>263</v>
      </c>
      <c r="F73" s="12">
        <v>5</v>
      </c>
      <c r="G73" s="12"/>
      <c r="H73" s="12" t="s">
        <v>45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13">
        <v>0</v>
      </c>
      <c r="Y73" s="13">
        <v>5</v>
      </c>
      <c r="Z73" s="14"/>
    </row>
    <row r="74" spans="1:26" ht="30" x14ac:dyDescent="0.25">
      <c r="A74" s="66">
        <v>296</v>
      </c>
      <c r="B74" s="12" t="s">
        <v>264</v>
      </c>
      <c r="C74" s="12" t="s">
        <v>59</v>
      </c>
      <c r="D74" s="12" t="s">
        <v>650</v>
      </c>
      <c r="E74" s="12" t="s">
        <v>238</v>
      </c>
      <c r="F74" s="12">
        <v>35</v>
      </c>
      <c r="G74" s="12"/>
      <c r="H74" s="12" t="s">
        <v>242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13">
        <v>0</v>
      </c>
      <c r="Y74" s="13">
        <v>35</v>
      </c>
      <c r="Z74" s="14"/>
    </row>
    <row r="75" spans="1:26" ht="30" x14ac:dyDescent="0.25">
      <c r="A75" s="66">
        <v>297</v>
      </c>
      <c r="B75" s="12" t="s">
        <v>265</v>
      </c>
      <c r="C75" s="12" t="s">
        <v>44</v>
      </c>
      <c r="D75" s="12" t="s">
        <v>650</v>
      </c>
      <c r="E75" s="12" t="s">
        <v>238</v>
      </c>
      <c r="F75" s="12">
        <v>15</v>
      </c>
      <c r="G75" s="12"/>
      <c r="H75" s="12" t="s">
        <v>242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13">
        <v>0</v>
      </c>
      <c r="Y75" s="13">
        <v>15</v>
      </c>
      <c r="Z75" s="14"/>
    </row>
    <row r="76" spans="1:26" x14ac:dyDescent="0.25">
      <c r="A76" s="66">
        <v>305</v>
      </c>
      <c r="B76" s="12" t="s">
        <v>266</v>
      </c>
      <c r="C76" s="12" t="s">
        <v>57</v>
      </c>
      <c r="D76" s="12" t="s">
        <v>650</v>
      </c>
      <c r="E76" s="12"/>
      <c r="F76" s="12">
        <v>30</v>
      </c>
      <c r="G76" s="12"/>
      <c r="H76" s="12" t="s">
        <v>45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13">
        <v>0</v>
      </c>
      <c r="Y76" s="13">
        <v>30</v>
      </c>
      <c r="Z76" s="14"/>
    </row>
    <row r="77" spans="1:26" ht="30" x14ac:dyDescent="0.25">
      <c r="A77" s="66">
        <v>308</v>
      </c>
      <c r="B77" s="12" t="s">
        <v>268</v>
      </c>
      <c r="C77" s="12" t="s">
        <v>44</v>
      </c>
      <c r="D77" s="12" t="s">
        <v>650</v>
      </c>
      <c r="E77" s="12" t="s">
        <v>238</v>
      </c>
      <c r="F77" s="12">
        <v>8</v>
      </c>
      <c r="G77" s="12"/>
      <c r="H77" s="12" t="s">
        <v>242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13">
        <v>0</v>
      </c>
      <c r="Y77" s="13">
        <v>8</v>
      </c>
      <c r="Z77" s="14"/>
    </row>
    <row r="78" spans="1:26" x14ac:dyDescent="0.25">
      <c r="A78" s="66">
        <v>312</v>
      </c>
      <c r="B78" s="12" t="s">
        <v>269</v>
      </c>
      <c r="C78" s="12" t="s">
        <v>57</v>
      </c>
      <c r="D78" s="12" t="s">
        <v>650</v>
      </c>
      <c r="E78" s="12" t="s">
        <v>238</v>
      </c>
      <c r="F78" s="12">
        <v>5</v>
      </c>
      <c r="G78" s="12"/>
      <c r="H78" s="12" t="s">
        <v>45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13">
        <v>0</v>
      </c>
      <c r="Y78" s="13">
        <v>5</v>
      </c>
      <c r="Z78" s="14"/>
    </row>
    <row r="79" spans="1:26" x14ac:dyDescent="0.25">
      <c r="A79" s="66">
        <v>313</v>
      </c>
      <c r="B79" s="12" t="s">
        <v>270</v>
      </c>
      <c r="C79" s="12" t="s">
        <v>44</v>
      </c>
      <c r="D79" s="12" t="s">
        <v>650</v>
      </c>
      <c r="E79" s="12" t="s">
        <v>238</v>
      </c>
      <c r="F79" s="12">
        <v>4</v>
      </c>
      <c r="G79" s="12"/>
      <c r="H79" s="12" t="s">
        <v>81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7">
        <v>1</v>
      </c>
      <c r="O79" s="37">
        <v>3</v>
      </c>
      <c r="P79" s="37">
        <v>0</v>
      </c>
      <c r="Q79" s="37">
        <v>0</v>
      </c>
      <c r="R79" s="37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13">
        <v>0</v>
      </c>
      <c r="Y79" s="13"/>
      <c r="Z79" s="14"/>
    </row>
    <row r="80" spans="1:26" x14ac:dyDescent="0.25">
      <c r="A80" s="66">
        <v>317</v>
      </c>
      <c r="B80" s="12" t="s">
        <v>273</v>
      </c>
      <c r="C80" s="12" t="s">
        <v>54</v>
      </c>
      <c r="D80" s="15" t="s">
        <v>650</v>
      </c>
      <c r="E80" s="12"/>
      <c r="F80" s="12">
        <v>44</v>
      </c>
      <c r="G80" s="12"/>
      <c r="H80" s="21" t="s">
        <v>497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13">
        <v>44</v>
      </c>
      <c r="Y80" s="13">
        <v>0</v>
      </c>
      <c r="Z80" s="14"/>
    </row>
    <row r="81" spans="1:26" x14ac:dyDescent="0.25">
      <c r="A81" s="66">
        <v>324</v>
      </c>
      <c r="B81" s="12" t="s">
        <v>276</v>
      </c>
      <c r="C81" s="12" t="s">
        <v>59</v>
      </c>
      <c r="D81" s="12" t="s">
        <v>650</v>
      </c>
      <c r="E81" s="12"/>
      <c r="F81" s="12">
        <v>15</v>
      </c>
      <c r="G81" s="12"/>
      <c r="H81" s="12" t="s">
        <v>80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41">
        <v>5</v>
      </c>
      <c r="T81" s="41">
        <v>10</v>
      </c>
      <c r="U81" s="41">
        <v>0</v>
      </c>
      <c r="V81" s="41">
        <v>0</v>
      </c>
      <c r="W81" s="41">
        <v>0</v>
      </c>
      <c r="X81" s="13">
        <v>0</v>
      </c>
      <c r="Y81" s="13">
        <v>0</v>
      </c>
      <c r="Z81" s="14"/>
    </row>
    <row r="82" spans="1:26" x14ac:dyDescent="0.25">
      <c r="A82" s="64">
        <v>333</v>
      </c>
      <c r="B82" s="12" t="s">
        <v>285</v>
      </c>
      <c r="C82" s="12" t="s">
        <v>59</v>
      </c>
      <c r="D82" s="12" t="s">
        <v>650</v>
      </c>
      <c r="E82" s="12" t="s">
        <v>286</v>
      </c>
      <c r="F82" s="12">
        <v>54</v>
      </c>
      <c r="G82" s="12"/>
      <c r="H82" s="12" t="s">
        <v>81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7">
        <v>10</v>
      </c>
      <c r="O82" s="37">
        <v>20</v>
      </c>
      <c r="P82" s="37">
        <v>15</v>
      </c>
      <c r="Q82" s="37">
        <v>9</v>
      </c>
      <c r="R82" s="37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13">
        <v>0</v>
      </c>
      <c r="Y82" s="13">
        <v>0</v>
      </c>
      <c r="Z82" s="14"/>
    </row>
    <row r="83" spans="1:26" x14ac:dyDescent="0.25">
      <c r="A83" s="64">
        <v>340</v>
      </c>
      <c r="B83" s="12" t="s">
        <v>297</v>
      </c>
      <c r="C83" s="12" t="s">
        <v>54</v>
      </c>
      <c r="D83" s="15" t="s">
        <v>650</v>
      </c>
      <c r="E83" s="12"/>
      <c r="F83" s="12">
        <v>50</v>
      </c>
      <c r="G83" s="12"/>
      <c r="H83" s="12" t="s">
        <v>45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13">
        <v>0</v>
      </c>
      <c r="Y83" s="13">
        <v>50</v>
      </c>
      <c r="Z83" s="14"/>
    </row>
    <row r="84" spans="1:26" ht="30" x14ac:dyDescent="0.25">
      <c r="A84" s="66">
        <v>342</v>
      </c>
      <c r="B84" s="12" t="s">
        <v>299</v>
      </c>
      <c r="C84" s="12" t="s">
        <v>59</v>
      </c>
      <c r="D84" s="12" t="s">
        <v>650</v>
      </c>
      <c r="E84" s="12" t="s">
        <v>238</v>
      </c>
      <c r="F84" s="12">
        <v>50</v>
      </c>
      <c r="G84" s="12"/>
      <c r="H84" s="12" t="s">
        <v>242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13">
        <v>0</v>
      </c>
      <c r="Y84" s="13">
        <v>50</v>
      </c>
      <c r="Z84" s="14"/>
    </row>
    <row r="85" spans="1:26" x14ac:dyDescent="0.25">
      <c r="A85" s="66">
        <v>343</v>
      </c>
      <c r="B85" s="12" t="s">
        <v>300</v>
      </c>
      <c r="C85" s="12" t="s">
        <v>54</v>
      </c>
      <c r="D85" s="15" t="s">
        <v>650</v>
      </c>
      <c r="E85" s="12"/>
      <c r="F85" s="12">
        <v>60</v>
      </c>
      <c r="G85" s="12"/>
      <c r="H85" s="12" t="s">
        <v>239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13">
        <v>60</v>
      </c>
      <c r="Y85" s="13">
        <v>0</v>
      </c>
      <c r="Z85" s="14"/>
    </row>
    <row r="86" spans="1:26" x14ac:dyDescent="0.25">
      <c r="A86" s="64">
        <v>348</v>
      </c>
      <c r="B86" s="12" t="s">
        <v>303</v>
      </c>
      <c r="C86" s="12" t="s">
        <v>59</v>
      </c>
      <c r="D86" s="12" t="s">
        <v>650</v>
      </c>
      <c r="E86" s="12"/>
      <c r="F86" s="12">
        <v>15</v>
      </c>
      <c r="G86" s="12"/>
      <c r="H86" s="24" t="s">
        <v>81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7">
        <v>5</v>
      </c>
      <c r="O86" s="37">
        <v>10</v>
      </c>
      <c r="P86" s="37">
        <v>0</v>
      </c>
      <c r="Q86" s="37">
        <v>0</v>
      </c>
      <c r="R86" s="37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13">
        <v>0</v>
      </c>
      <c r="Y86" s="13">
        <v>0</v>
      </c>
      <c r="Z86" s="14"/>
    </row>
    <row r="87" spans="1:26" ht="30" x14ac:dyDescent="0.25">
      <c r="A87" s="66">
        <v>350</v>
      </c>
      <c r="B87" s="12" t="s">
        <v>305</v>
      </c>
      <c r="C87" s="12" t="s">
        <v>59</v>
      </c>
      <c r="D87" s="12" t="s">
        <v>650</v>
      </c>
      <c r="E87" s="12" t="s">
        <v>238</v>
      </c>
      <c r="F87" s="12">
        <v>10</v>
      </c>
      <c r="G87" s="12"/>
      <c r="H87" s="12" t="s">
        <v>242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13">
        <v>0</v>
      </c>
      <c r="Y87" s="13">
        <v>10</v>
      </c>
      <c r="Z87" s="14"/>
    </row>
    <row r="88" spans="1:26" ht="30" x14ac:dyDescent="0.25">
      <c r="A88" s="63">
        <v>367</v>
      </c>
      <c r="B88" s="6" t="s">
        <v>552</v>
      </c>
      <c r="C88" s="5" t="s">
        <v>57</v>
      </c>
      <c r="D88" s="12" t="s">
        <v>650</v>
      </c>
      <c r="E88" s="5" t="s">
        <v>553</v>
      </c>
      <c r="F88" s="5">
        <v>15</v>
      </c>
      <c r="G88" s="5"/>
      <c r="H88" s="5" t="s">
        <v>501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9">
        <v>10</v>
      </c>
      <c r="O88" s="39">
        <v>5</v>
      </c>
      <c r="P88" s="39">
        <v>0</v>
      </c>
      <c r="Q88" s="39">
        <v>0</v>
      </c>
      <c r="R88" s="39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9">
        <v>0</v>
      </c>
      <c r="Y88" s="9"/>
      <c r="Z88" s="5"/>
    </row>
    <row r="89" spans="1:26" x14ac:dyDescent="0.25">
      <c r="A89" s="68">
        <v>372</v>
      </c>
      <c r="B89" s="5" t="s">
        <v>512</v>
      </c>
      <c r="C89" s="5" t="s">
        <v>57</v>
      </c>
      <c r="D89" s="5" t="s">
        <v>650</v>
      </c>
      <c r="E89" s="5" t="s">
        <v>513</v>
      </c>
      <c r="F89" s="5">
        <v>7</v>
      </c>
      <c r="G89" s="5"/>
      <c r="H89" s="5" t="s">
        <v>500</v>
      </c>
      <c r="I89" s="34">
        <v>0</v>
      </c>
      <c r="J89" s="34">
        <v>7</v>
      </c>
      <c r="K89" s="34">
        <v>0</v>
      </c>
      <c r="L89" s="34">
        <v>0</v>
      </c>
      <c r="M89" s="34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8">
        <v>0</v>
      </c>
      <c r="Y89" s="8">
        <v>0</v>
      </c>
      <c r="Z89" s="4"/>
    </row>
    <row r="90" spans="1:26" ht="30" x14ac:dyDescent="0.25">
      <c r="A90" s="63">
        <v>377</v>
      </c>
      <c r="B90" s="5" t="s">
        <v>514</v>
      </c>
      <c r="C90" s="5"/>
      <c r="D90" s="5" t="s">
        <v>650</v>
      </c>
      <c r="E90" s="5" t="s">
        <v>515</v>
      </c>
      <c r="F90" s="5">
        <v>2</v>
      </c>
      <c r="G90" s="5"/>
      <c r="H90" s="5" t="s">
        <v>500</v>
      </c>
      <c r="I90" s="34">
        <v>2</v>
      </c>
      <c r="J90" s="34">
        <v>0</v>
      </c>
      <c r="K90" s="34">
        <v>0</v>
      </c>
      <c r="L90" s="34">
        <v>0</v>
      </c>
      <c r="M90" s="34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8">
        <v>0</v>
      </c>
      <c r="Y90" s="8">
        <v>0</v>
      </c>
      <c r="Z90" s="4"/>
    </row>
    <row r="91" spans="1:26" x14ac:dyDescent="0.25">
      <c r="A91" s="68">
        <v>382</v>
      </c>
      <c r="B91" s="5" t="s">
        <v>516</v>
      </c>
      <c r="C91" s="5"/>
      <c r="D91" s="5" t="s">
        <v>650</v>
      </c>
      <c r="E91" s="5" t="s">
        <v>517</v>
      </c>
      <c r="F91" s="5">
        <v>1</v>
      </c>
      <c r="G91" s="5"/>
      <c r="H91" s="5" t="s">
        <v>500</v>
      </c>
      <c r="I91" s="34">
        <v>1</v>
      </c>
      <c r="J91" s="34">
        <v>0</v>
      </c>
      <c r="K91" s="34">
        <v>0</v>
      </c>
      <c r="L91" s="34">
        <v>0</v>
      </c>
      <c r="M91" s="34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8">
        <v>0</v>
      </c>
      <c r="Y91" s="8">
        <v>0</v>
      </c>
      <c r="Z91" s="5" t="s">
        <v>518</v>
      </c>
    </row>
    <row r="92" spans="1:26" ht="30" x14ac:dyDescent="0.25">
      <c r="A92" s="68">
        <v>383</v>
      </c>
      <c r="B92" s="5" t="s">
        <v>538</v>
      </c>
      <c r="C92" s="5"/>
      <c r="D92" s="5" t="s">
        <v>650</v>
      </c>
      <c r="E92" s="5" t="s">
        <v>539</v>
      </c>
      <c r="F92" s="5">
        <v>1</v>
      </c>
      <c r="G92" s="5"/>
      <c r="H92" s="5" t="s">
        <v>500</v>
      </c>
      <c r="I92" s="34">
        <v>1</v>
      </c>
      <c r="J92" s="34">
        <v>0</v>
      </c>
      <c r="K92" s="34">
        <v>0</v>
      </c>
      <c r="L92" s="34">
        <v>0</v>
      </c>
      <c r="M92" s="34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8">
        <v>0</v>
      </c>
      <c r="Y92" s="8">
        <v>0</v>
      </c>
      <c r="Z92" s="5" t="s">
        <v>540</v>
      </c>
    </row>
    <row r="93" spans="1:26" ht="30" x14ac:dyDescent="0.25">
      <c r="A93" s="66">
        <v>384</v>
      </c>
      <c r="B93" s="12" t="s">
        <v>178</v>
      </c>
      <c r="C93" s="12" t="s">
        <v>116</v>
      </c>
      <c r="D93" s="15" t="s">
        <v>650</v>
      </c>
      <c r="E93" s="12" t="s">
        <v>179</v>
      </c>
      <c r="F93" s="12">
        <v>4</v>
      </c>
      <c r="G93" s="12"/>
      <c r="H93" s="12" t="s">
        <v>27</v>
      </c>
      <c r="I93" s="32">
        <v>0</v>
      </c>
      <c r="J93" s="32">
        <v>2</v>
      </c>
      <c r="K93" s="32">
        <v>2</v>
      </c>
      <c r="L93" s="32">
        <v>0</v>
      </c>
      <c r="M93" s="32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13">
        <v>0</v>
      </c>
      <c r="Y93" s="13">
        <v>0</v>
      </c>
      <c r="Z93" s="14"/>
    </row>
    <row r="94" spans="1:26" x14ac:dyDescent="0.25">
      <c r="A94" s="66">
        <v>387</v>
      </c>
      <c r="B94" s="12" t="s">
        <v>182</v>
      </c>
      <c r="C94" s="12" t="s">
        <v>47</v>
      </c>
      <c r="D94" s="15" t="s">
        <v>650</v>
      </c>
      <c r="E94" s="12" t="s">
        <v>183</v>
      </c>
      <c r="F94" s="12">
        <v>2</v>
      </c>
      <c r="G94" s="12"/>
      <c r="H94" s="12" t="s">
        <v>27</v>
      </c>
      <c r="I94" s="32">
        <v>0</v>
      </c>
      <c r="J94" s="32">
        <v>2</v>
      </c>
      <c r="K94" s="32">
        <v>0</v>
      </c>
      <c r="L94" s="32">
        <v>0</v>
      </c>
      <c r="M94" s="32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13">
        <v>0</v>
      </c>
      <c r="Y94" s="13">
        <v>0</v>
      </c>
      <c r="Z94" s="14" t="s">
        <v>184</v>
      </c>
    </row>
    <row r="95" spans="1:26" x14ac:dyDescent="0.25">
      <c r="A95" s="65">
        <v>392</v>
      </c>
      <c r="B95" s="29" t="s">
        <v>388</v>
      </c>
      <c r="C95" s="29" t="s">
        <v>57</v>
      </c>
      <c r="D95" s="12" t="s">
        <v>650</v>
      </c>
      <c r="E95" s="29" t="s">
        <v>231</v>
      </c>
      <c r="F95" s="29">
        <v>3</v>
      </c>
      <c r="G95" s="29"/>
      <c r="H95" s="29" t="s">
        <v>27</v>
      </c>
      <c r="I95" s="33">
        <v>1</v>
      </c>
      <c r="J95" s="33">
        <v>2</v>
      </c>
      <c r="K95" s="33">
        <v>0</v>
      </c>
      <c r="L95" s="33">
        <v>0</v>
      </c>
      <c r="M95" s="33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17">
        <v>0</v>
      </c>
      <c r="Y95" s="17">
        <v>0</v>
      </c>
      <c r="Z95" s="18"/>
    </row>
    <row r="96" spans="1:26" x14ac:dyDescent="0.25">
      <c r="A96" s="65">
        <v>393</v>
      </c>
      <c r="B96" s="15" t="s">
        <v>389</v>
      </c>
      <c r="C96" s="15" t="s">
        <v>390</v>
      </c>
      <c r="D96" s="12" t="s">
        <v>650</v>
      </c>
      <c r="E96" s="15" t="s">
        <v>391</v>
      </c>
      <c r="F96" s="15">
        <v>2</v>
      </c>
      <c r="G96" s="15"/>
      <c r="H96" s="15" t="s">
        <v>27</v>
      </c>
      <c r="I96" s="33">
        <v>2</v>
      </c>
      <c r="J96" s="33">
        <v>0</v>
      </c>
      <c r="K96" s="33">
        <v>0</v>
      </c>
      <c r="L96" s="33">
        <v>0</v>
      </c>
      <c r="M96" s="33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17">
        <v>0</v>
      </c>
      <c r="Y96" s="17">
        <v>0</v>
      </c>
      <c r="Z96" s="18"/>
    </row>
    <row r="97" spans="1:26" x14ac:dyDescent="0.25">
      <c r="A97" s="65">
        <v>394</v>
      </c>
      <c r="B97" s="15" t="s">
        <v>392</v>
      </c>
      <c r="C97" s="15" t="s">
        <v>59</v>
      </c>
      <c r="D97" s="12" t="s">
        <v>650</v>
      </c>
      <c r="E97" s="15" t="s">
        <v>393</v>
      </c>
      <c r="F97" s="15">
        <v>1</v>
      </c>
      <c r="G97" s="15"/>
      <c r="H97" s="15" t="s">
        <v>27</v>
      </c>
      <c r="I97" s="33">
        <v>1</v>
      </c>
      <c r="J97" s="33">
        <v>0</v>
      </c>
      <c r="K97" s="33">
        <v>0</v>
      </c>
      <c r="L97" s="33">
        <v>0</v>
      </c>
      <c r="M97" s="33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17">
        <v>0</v>
      </c>
      <c r="Y97" s="17">
        <v>0</v>
      </c>
      <c r="Z97" s="18"/>
    </row>
    <row r="98" spans="1:26" x14ac:dyDescent="0.25">
      <c r="A98" s="65">
        <v>398</v>
      </c>
      <c r="B98" s="15" t="s">
        <v>398</v>
      </c>
      <c r="C98" s="15" t="s">
        <v>399</v>
      </c>
      <c r="D98" s="12" t="s">
        <v>650</v>
      </c>
      <c r="E98" s="15" t="s">
        <v>400</v>
      </c>
      <c r="F98" s="15">
        <v>1</v>
      </c>
      <c r="G98" s="15"/>
      <c r="H98" s="15" t="s">
        <v>27</v>
      </c>
      <c r="I98" s="33">
        <v>0</v>
      </c>
      <c r="J98" s="33">
        <v>2</v>
      </c>
      <c r="K98" s="33">
        <v>0</v>
      </c>
      <c r="L98" s="33">
        <v>0</v>
      </c>
      <c r="M98" s="33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17">
        <v>0</v>
      </c>
      <c r="Y98" s="17">
        <v>0</v>
      </c>
      <c r="Z98" s="18"/>
    </row>
    <row r="99" spans="1:26" x14ac:dyDescent="0.25">
      <c r="A99" s="64">
        <v>403</v>
      </c>
      <c r="B99" s="15" t="s">
        <v>313</v>
      </c>
      <c r="C99" s="12" t="s">
        <v>57</v>
      </c>
      <c r="D99" s="12" t="s">
        <v>650</v>
      </c>
      <c r="E99" s="12" t="s">
        <v>314</v>
      </c>
      <c r="F99" s="12">
        <v>12</v>
      </c>
      <c r="G99" s="15">
        <v>0</v>
      </c>
      <c r="H99" s="16" t="s">
        <v>27</v>
      </c>
      <c r="I99" s="32">
        <v>0</v>
      </c>
      <c r="J99" s="32">
        <v>0</v>
      </c>
      <c r="K99" s="32">
        <v>0</v>
      </c>
      <c r="L99" s="32">
        <v>6</v>
      </c>
      <c r="M99" s="32">
        <v>6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13">
        <v>0</v>
      </c>
      <c r="Y99" s="13">
        <v>0</v>
      </c>
      <c r="Z99" s="25"/>
    </row>
    <row r="100" spans="1:26" x14ac:dyDescent="0.25">
      <c r="A100" s="66">
        <v>404</v>
      </c>
      <c r="B100" s="15" t="s">
        <v>315</v>
      </c>
      <c r="C100" s="12" t="s">
        <v>59</v>
      </c>
      <c r="D100" s="12" t="s">
        <v>650</v>
      </c>
      <c r="E100" s="12" t="s">
        <v>316</v>
      </c>
      <c r="F100" s="12">
        <v>3</v>
      </c>
      <c r="G100" s="15">
        <v>0</v>
      </c>
      <c r="H100" s="16" t="s">
        <v>27</v>
      </c>
      <c r="I100" s="32">
        <v>0</v>
      </c>
      <c r="J100" s="32">
        <v>0</v>
      </c>
      <c r="K100" s="32">
        <v>3</v>
      </c>
      <c r="L100" s="32">
        <v>0</v>
      </c>
      <c r="M100" s="32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13">
        <v>0</v>
      </c>
      <c r="Y100" s="13">
        <v>0</v>
      </c>
      <c r="Z100" s="18"/>
    </row>
    <row r="101" spans="1:26" x14ac:dyDescent="0.25">
      <c r="A101" s="66">
        <v>405</v>
      </c>
      <c r="B101" s="15" t="s">
        <v>317</v>
      </c>
      <c r="C101" s="12" t="s">
        <v>47</v>
      </c>
      <c r="D101" s="15" t="s">
        <v>650</v>
      </c>
      <c r="E101" s="12" t="s">
        <v>318</v>
      </c>
      <c r="F101" s="12">
        <v>1</v>
      </c>
      <c r="G101" s="15">
        <v>0</v>
      </c>
      <c r="H101" s="16" t="s">
        <v>27</v>
      </c>
      <c r="I101" s="32">
        <v>1</v>
      </c>
      <c r="J101" s="32">
        <v>0</v>
      </c>
      <c r="K101" s="32">
        <v>0</v>
      </c>
      <c r="L101" s="32">
        <v>0</v>
      </c>
      <c r="M101" s="32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41">
        <v>0</v>
      </c>
      <c r="T101" s="41">
        <v>0</v>
      </c>
      <c r="U101" s="41">
        <v>0</v>
      </c>
      <c r="V101" s="41">
        <v>0</v>
      </c>
      <c r="W101" s="41">
        <v>0</v>
      </c>
      <c r="X101" s="13">
        <v>0</v>
      </c>
      <c r="Y101" s="13">
        <v>0</v>
      </c>
      <c r="Z101" s="18"/>
    </row>
    <row r="102" spans="1:26" x14ac:dyDescent="0.25">
      <c r="A102" s="65">
        <v>411</v>
      </c>
      <c r="B102" s="15" t="s">
        <v>350</v>
      </c>
      <c r="C102" s="15" t="s">
        <v>67</v>
      </c>
      <c r="D102" s="15" t="s">
        <v>650</v>
      </c>
      <c r="E102" s="15" t="s">
        <v>351</v>
      </c>
      <c r="F102" s="15">
        <v>1</v>
      </c>
      <c r="G102" s="15"/>
      <c r="H102" s="15" t="s">
        <v>27</v>
      </c>
      <c r="I102" s="33">
        <v>0</v>
      </c>
      <c r="J102" s="33">
        <v>1</v>
      </c>
      <c r="K102" s="33">
        <v>0</v>
      </c>
      <c r="L102" s="33">
        <v>0</v>
      </c>
      <c r="M102" s="33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17">
        <v>0</v>
      </c>
      <c r="Y102" s="17">
        <v>0</v>
      </c>
      <c r="Z102" s="18"/>
    </row>
    <row r="103" spans="1:26" x14ac:dyDescent="0.25">
      <c r="A103" s="66">
        <v>413</v>
      </c>
      <c r="B103" s="12" t="s">
        <v>185</v>
      </c>
      <c r="C103" s="12" t="s">
        <v>47</v>
      </c>
      <c r="D103" s="15" t="s">
        <v>650</v>
      </c>
      <c r="E103" s="12" t="s">
        <v>186</v>
      </c>
      <c r="F103" s="12">
        <v>1</v>
      </c>
      <c r="G103" s="12"/>
      <c r="H103" s="12" t="s">
        <v>27</v>
      </c>
      <c r="I103" s="32">
        <v>1</v>
      </c>
      <c r="J103" s="32">
        <v>0</v>
      </c>
      <c r="K103" s="32">
        <v>0</v>
      </c>
      <c r="L103" s="32">
        <v>0</v>
      </c>
      <c r="M103" s="32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13">
        <v>0</v>
      </c>
      <c r="Y103" s="13">
        <v>0</v>
      </c>
      <c r="Z103" s="14"/>
    </row>
    <row r="104" spans="1:26" ht="30" x14ac:dyDescent="0.25">
      <c r="A104" s="68">
        <v>416</v>
      </c>
      <c r="B104" s="5" t="s">
        <v>519</v>
      </c>
      <c r="C104" s="4"/>
      <c r="D104" s="4" t="s">
        <v>650</v>
      </c>
      <c r="E104" s="5" t="s">
        <v>520</v>
      </c>
      <c r="F104" s="5">
        <v>6</v>
      </c>
      <c r="G104" s="4">
        <v>4</v>
      </c>
      <c r="H104" s="4" t="s">
        <v>500</v>
      </c>
      <c r="I104" s="34">
        <v>2</v>
      </c>
      <c r="J104" s="34"/>
      <c r="K104" s="34"/>
      <c r="L104" s="34"/>
      <c r="M104" s="34"/>
      <c r="N104" s="39"/>
      <c r="O104" s="39"/>
      <c r="P104" s="39"/>
      <c r="Q104" s="39"/>
      <c r="R104" s="39"/>
      <c r="S104" s="43"/>
      <c r="T104" s="43"/>
      <c r="U104" s="43"/>
      <c r="V104" s="43"/>
      <c r="W104" s="43"/>
      <c r="X104" s="8"/>
      <c r="Y104" s="8"/>
      <c r="Z104" s="5" t="s">
        <v>521</v>
      </c>
    </row>
    <row r="105" spans="1:26" x14ac:dyDescent="0.25">
      <c r="A105" s="65">
        <v>422</v>
      </c>
      <c r="B105" s="15" t="s">
        <v>352</v>
      </c>
      <c r="C105" s="15" t="s">
        <v>67</v>
      </c>
      <c r="D105" s="15" t="s">
        <v>650</v>
      </c>
      <c r="E105" s="15" t="s">
        <v>353</v>
      </c>
      <c r="F105" s="15">
        <v>3</v>
      </c>
      <c r="G105" s="15"/>
      <c r="H105" s="15" t="s">
        <v>27</v>
      </c>
      <c r="I105" s="33">
        <v>1</v>
      </c>
      <c r="J105" s="33">
        <v>1</v>
      </c>
      <c r="K105" s="33">
        <v>0</v>
      </c>
      <c r="L105" s="33">
        <v>0</v>
      </c>
      <c r="M105" s="33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17">
        <v>0</v>
      </c>
      <c r="Y105" s="17">
        <v>0</v>
      </c>
      <c r="Z105" s="18"/>
    </row>
    <row r="106" spans="1:26" ht="30" x14ac:dyDescent="0.25">
      <c r="A106" s="68">
        <v>423</v>
      </c>
      <c r="B106" s="5" t="s">
        <v>541</v>
      </c>
      <c r="C106" s="5"/>
      <c r="D106" s="5" t="s">
        <v>650</v>
      </c>
      <c r="E106" s="5" t="s">
        <v>542</v>
      </c>
      <c r="F106" s="5">
        <v>1</v>
      </c>
      <c r="G106" s="5"/>
      <c r="H106" s="5" t="s">
        <v>500</v>
      </c>
      <c r="I106" s="34">
        <v>0</v>
      </c>
      <c r="J106" s="34">
        <v>1</v>
      </c>
      <c r="K106" s="34">
        <v>0</v>
      </c>
      <c r="L106" s="34">
        <v>0</v>
      </c>
      <c r="M106" s="34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8">
        <v>0</v>
      </c>
      <c r="Y106" s="8">
        <v>0</v>
      </c>
      <c r="Z106" s="4"/>
    </row>
    <row r="107" spans="1:26" x14ac:dyDescent="0.25">
      <c r="A107" s="68">
        <v>426</v>
      </c>
      <c r="B107" s="5" t="s">
        <v>522</v>
      </c>
      <c r="C107" s="5"/>
      <c r="D107" s="5" t="s">
        <v>650</v>
      </c>
      <c r="E107" s="5" t="s">
        <v>523</v>
      </c>
      <c r="F107" s="5">
        <v>4</v>
      </c>
      <c r="G107" s="5"/>
      <c r="H107" s="5" t="s">
        <v>500</v>
      </c>
      <c r="I107" s="34">
        <v>0</v>
      </c>
      <c r="J107" s="34">
        <v>4</v>
      </c>
      <c r="K107" s="34">
        <v>0</v>
      </c>
      <c r="L107" s="34">
        <v>0</v>
      </c>
      <c r="M107" s="34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8">
        <v>0</v>
      </c>
      <c r="Y107" s="8">
        <v>0</v>
      </c>
      <c r="Z107" s="4"/>
    </row>
    <row r="108" spans="1:26" ht="30" x14ac:dyDescent="0.25">
      <c r="A108" s="68">
        <v>429</v>
      </c>
      <c r="B108" s="5" t="s">
        <v>524</v>
      </c>
      <c r="C108" s="4"/>
      <c r="D108" s="4" t="s">
        <v>650</v>
      </c>
      <c r="E108" s="5" t="s">
        <v>525</v>
      </c>
      <c r="F108" s="5">
        <v>11</v>
      </c>
      <c r="G108" s="4"/>
      <c r="H108" s="4" t="s">
        <v>500</v>
      </c>
      <c r="I108" s="34">
        <v>6</v>
      </c>
      <c r="J108" s="34">
        <v>5</v>
      </c>
      <c r="K108" s="34"/>
      <c r="L108" s="34"/>
      <c r="M108" s="34"/>
      <c r="N108" s="39"/>
      <c r="O108" s="39"/>
      <c r="P108" s="39"/>
      <c r="Q108" s="39"/>
      <c r="R108" s="39"/>
      <c r="S108" s="43"/>
      <c r="T108" s="43"/>
      <c r="U108" s="43"/>
      <c r="V108" s="43"/>
      <c r="W108" s="43"/>
      <c r="X108" s="8"/>
      <c r="Y108" s="8"/>
      <c r="Z108" s="4"/>
    </row>
    <row r="109" spans="1:26" x14ac:dyDescent="0.25">
      <c r="A109" s="66">
        <v>434</v>
      </c>
      <c r="B109" s="12" t="s">
        <v>189</v>
      </c>
      <c r="C109" s="12" t="s">
        <v>116</v>
      </c>
      <c r="D109" s="15" t="s">
        <v>650</v>
      </c>
      <c r="E109" s="12" t="s">
        <v>190</v>
      </c>
      <c r="F109" s="12">
        <v>1</v>
      </c>
      <c r="G109" s="12"/>
      <c r="H109" s="24" t="s">
        <v>81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7">
        <v>1</v>
      </c>
      <c r="O109" s="37">
        <v>0</v>
      </c>
      <c r="P109" s="37">
        <v>0</v>
      </c>
      <c r="Q109" s="37">
        <v>0</v>
      </c>
      <c r="R109" s="37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13">
        <v>0</v>
      </c>
      <c r="Y109" s="13">
        <v>0</v>
      </c>
      <c r="Z109" s="14"/>
    </row>
    <row r="110" spans="1:26" ht="30" x14ac:dyDescent="0.25">
      <c r="A110" s="68">
        <v>461</v>
      </c>
      <c r="B110" s="5" t="s">
        <v>526</v>
      </c>
      <c r="C110" s="5"/>
      <c r="D110" s="5" t="s">
        <v>650</v>
      </c>
      <c r="E110" s="5" t="s">
        <v>527</v>
      </c>
      <c r="F110" s="5">
        <v>6</v>
      </c>
      <c r="G110" s="5"/>
      <c r="H110" s="5" t="s">
        <v>500</v>
      </c>
      <c r="I110" s="34">
        <v>0</v>
      </c>
      <c r="J110" s="34">
        <v>6</v>
      </c>
      <c r="K110" s="34">
        <v>0</v>
      </c>
      <c r="L110" s="34">
        <v>0</v>
      </c>
      <c r="M110" s="34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8">
        <v>0</v>
      </c>
      <c r="Y110" s="8">
        <v>0</v>
      </c>
      <c r="Z110" s="4"/>
    </row>
    <row r="111" spans="1:26" x14ac:dyDescent="0.25">
      <c r="A111" s="65">
        <v>462</v>
      </c>
      <c r="B111" s="15" t="s">
        <v>354</v>
      </c>
      <c r="C111" s="15" t="s">
        <v>67</v>
      </c>
      <c r="D111" s="15" t="s">
        <v>650</v>
      </c>
      <c r="E111" s="15" t="s">
        <v>355</v>
      </c>
      <c r="F111" s="15">
        <v>1</v>
      </c>
      <c r="G111" s="15"/>
      <c r="H111" s="15" t="s">
        <v>27</v>
      </c>
      <c r="I111" s="33">
        <v>1</v>
      </c>
      <c r="J111" s="33">
        <v>0</v>
      </c>
      <c r="K111" s="33">
        <v>0</v>
      </c>
      <c r="L111" s="33">
        <v>0</v>
      </c>
      <c r="M111" s="33">
        <v>0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17">
        <v>0</v>
      </c>
      <c r="Y111" s="17">
        <v>0</v>
      </c>
      <c r="Z111" s="18"/>
    </row>
    <row r="112" spans="1:26" ht="30" x14ac:dyDescent="0.25">
      <c r="A112" s="68">
        <v>464</v>
      </c>
      <c r="B112" s="4" t="s">
        <v>528</v>
      </c>
      <c r="C112" s="4"/>
      <c r="D112" s="4" t="s">
        <v>650</v>
      </c>
      <c r="E112" s="4" t="s">
        <v>529</v>
      </c>
      <c r="F112" s="4">
        <v>16</v>
      </c>
      <c r="G112" s="4"/>
      <c r="H112" s="4" t="s">
        <v>500</v>
      </c>
      <c r="I112" s="34">
        <v>10</v>
      </c>
      <c r="J112" s="34">
        <v>6</v>
      </c>
      <c r="K112" s="34">
        <v>0</v>
      </c>
      <c r="L112" s="34">
        <v>0</v>
      </c>
      <c r="M112" s="34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8">
        <v>0</v>
      </c>
      <c r="Y112" s="8">
        <v>0</v>
      </c>
      <c r="Z112" s="4"/>
    </row>
    <row r="113" spans="1:26" x14ac:dyDescent="0.25">
      <c r="A113" s="68">
        <v>465</v>
      </c>
      <c r="B113" s="5" t="s">
        <v>543</v>
      </c>
      <c r="C113" s="5"/>
      <c r="D113" s="5" t="s">
        <v>650</v>
      </c>
      <c r="E113" s="5" t="s">
        <v>544</v>
      </c>
      <c r="F113" s="5">
        <v>2</v>
      </c>
      <c r="G113" s="5"/>
      <c r="H113" s="5" t="s">
        <v>500</v>
      </c>
      <c r="I113" s="34">
        <v>0</v>
      </c>
      <c r="J113" s="34">
        <v>2</v>
      </c>
      <c r="K113" s="34">
        <v>0</v>
      </c>
      <c r="L113" s="34">
        <v>0</v>
      </c>
      <c r="M113" s="34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8">
        <v>0</v>
      </c>
      <c r="Y113" s="8">
        <v>0</v>
      </c>
      <c r="Z113" s="4"/>
    </row>
    <row r="114" spans="1:26" x14ac:dyDescent="0.25">
      <c r="A114" s="68">
        <v>466</v>
      </c>
      <c r="B114" s="5" t="s">
        <v>530</v>
      </c>
      <c r="C114" s="5"/>
      <c r="D114" s="5" t="s">
        <v>650</v>
      </c>
      <c r="E114" s="5" t="s">
        <v>531</v>
      </c>
      <c r="F114" s="5">
        <v>1</v>
      </c>
      <c r="G114" s="5"/>
      <c r="H114" s="5" t="s">
        <v>500</v>
      </c>
      <c r="I114" s="34">
        <v>1</v>
      </c>
      <c r="J114" s="34"/>
      <c r="K114" s="34"/>
      <c r="L114" s="34"/>
      <c r="M114" s="34"/>
      <c r="N114" s="39"/>
      <c r="O114" s="39"/>
      <c r="P114" s="39"/>
      <c r="Q114" s="39"/>
      <c r="R114" s="39"/>
      <c r="S114" s="43"/>
      <c r="T114" s="43"/>
      <c r="U114" s="43"/>
      <c r="V114" s="43"/>
      <c r="W114" s="43"/>
      <c r="X114" s="8"/>
      <c r="Y114" s="8"/>
      <c r="Z114" s="4"/>
    </row>
    <row r="115" spans="1:26" x14ac:dyDescent="0.25">
      <c r="A115" s="61">
        <v>467</v>
      </c>
      <c r="B115" s="15" t="s">
        <v>344</v>
      </c>
      <c r="C115" s="15" t="s">
        <v>54</v>
      </c>
      <c r="D115" s="15" t="s">
        <v>650</v>
      </c>
      <c r="E115" s="15" t="s">
        <v>345</v>
      </c>
      <c r="F115" s="15">
        <v>2</v>
      </c>
      <c r="G115" s="15"/>
      <c r="H115" s="15" t="s">
        <v>27</v>
      </c>
      <c r="I115" s="33">
        <v>2</v>
      </c>
      <c r="J115" s="33">
        <v>0</v>
      </c>
      <c r="K115" s="33">
        <v>0</v>
      </c>
      <c r="L115" s="33">
        <v>0</v>
      </c>
      <c r="M115" s="33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17">
        <v>0</v>
      </c>
      <c r="Y115" s="17">
        <v>0</v>
      </c>
      <c r="Z115" s="18"/>
    </row>
    <row r="116" spans="1:26" x14ac:dyDescent="0.25">
      <c r="A116" s="68">
        <v>468</v>
      </c>
      <c r="B116" s="5" t="s">
        <v>532</v>
      </c>
      <c r="C116" s="5"/>
      <c r="D116" s="5" t="s">
        <v>650</v>
      </c>
      <c r="E116" s="5" t="s">
        <v>533</v>
      </c>
      <c r="F116" s="5">
        <v>1</v>
      </c>
      <c r="G116" s="5"/>
      <c r="H116" s="5" t="s">
        <v>500</v>
      </c>
      <c r="I116" s="34">
        <v>1</v>
      </c>
      <c r="J116" s="34">
        <v>0</v>
      </c>
      <c r="K116" s="34">
        <v>0</v>
      </c>
      <c r="L116" s="34">
        <v>0</v>
      </c>
      <c r="M116" s="34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8">
        <v>0</v>
      </c>
      <c r="Y116" s="8">
        <v>0</v>
      </c>
      <c r="Z116" s="4"/>
    </row>
    <row r="117" spans="1:26" ht="30" x14ac:dyDescent="0.25">
      <c r="A117" s="68">
        <v>470</v>
      </c>
      <c r="B117" s="5" t="s">
        <v>534</v>
      </c>
      <c r="C117" s="5"/>
      <c r="D117" s="5" t="s">
        <v>650</v>
      </c>
      <c r="E117" s="5" t="s">
        <v>535</v>
      </c>
      <c r="F117" s="5">
        <v>3</v>
      </c>
      <c r="G117" s="5"/>
      <c r="H117" s="5" t="s">
        <v>500</v>
      </c>
      <c r="I117" s="34"/>
      <c r="J117" s="34">
        <v>3</v>
      </c>
      <c r="K117" s="34"/>
      <c r="L117" s="34"/>
      <c r="M117" s="34"/>
      <c r="N117" s="39"/>
      <c r="O117" s="39"/>
      <c r="P117" s="39"/>
      <c r="Q117" s="39"/>
      <c r="R117" s="39"/>
      <c r="S117" s="43"/>
      <c r="T117" s="43"/>
      <c r="U117" s="43"/>
      <c r="V117" s="43"/>
      <c r="W117" s="43"/>
      <c r="X117" s="8"/>
      <c r="Y117" s="8"/>
      <c r="Z117" s="4"/>
    </row>
    <row r="118" spans="1:26" ht="30" x14ac:dyDescent="0.25">
      <c r="A118" s="68">
        <v>471</v>
      </c>
      <c r="B118" s="5" t="s">
        <v>545</v>
      </c>
      <c r="C118" s="5"/>
      <c r="D118" s="5" t="s">
        <v>650</v>
      </c>
      <c r="E118" s="5" t="s">
        <v>546</v>
      </c>
      <c r="F118" s="5">
        <v>1</v>
      </c>
      <c r="G118" s="5"/>
      <c r="H118" s="5" t="s">
        <v>500</v>
      </c>
      <c r="I118" s="34">
        <v>0</v>
      </c>
      <c r="J118" s="34">
        <v>1</v>
      </c>
      <c r="K118" s="34">
        <v>0</v>
      </c>
      <c r="L118" s="34">
        <v>0</v>
      </c>
      <c r="M118" s="34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8">
        <v>0</v>
      </c>
      <c r="Y118" s="8">
        <v>0</v>
      </c>
      <c r="Z118" s="4"/>
    </row>
    <row r="119" spans="1:26" x14ac:dyDescent="0.25">
      <c r="A119" s="68">
        <v>472</v>
      </c>
      <c r="B119" s="5" t="s">
        <v>536</v>
      </c>
      <c r="C119" s="5"/>
      <c r="D119" s="5" t="s">
        <v>650</v>
      </c>
      <c r="E119" s="5" t="s">
        <v>537</v>
      </c>
      <c r="F119" s="5">
        <v>1</v>
      </c>
      <c r="G119" s="5"/>
      <c r="H119" s="5" t="s">
        <v>500</v>
      </c>
      <c r="I119" s="34">
        <v>1</v>
      </c>
      <c r="J119" s="34">
        <v>0</v>
      </c>
      <c r="K119" s="34">
        <v>0</v>
      </c>
      <c r="L119" s="34">
        <v>0</v>
      </c>
      <c r="M119" s="34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8">
        <v>0</v>
      </c>
      <c r="Y119" s="8">
        <v>0</v>
      </c>
      <c r="Z119" s="4"/>
    </row>
    <row r="120" spans="1:26" x14ac:dyDescent="0.25">
      <c r="A120" s="69">
        <v>473</v>
      </c>
      <c r="B120" t="s">
        <v>644</v>
      </c>
      <c r="C120" t="s">
        <v>59</v>
      </c>
      <c r="D120" s="12" t="s">
        <v>650</v>
      </c>
      <c r="E120" t="s">
        <v>645</v>
      </c>
      <c r="F120">
        <v>1</v>
      </c>
      <c r="G120">
        <v>0</v>
      </c>
      <c r="H120" t="s">
        <v>27</v>
      </c>
      <c r="I120" s="53">
        <v>0</v>
      </c>
      <c r="J120" s="53">
        <v>1</v>
      </c>
      <c r="K120" s="53">
        <v>0</v>
      </c>
      <c r="L120" s="53">
        <v>0</v>
      </c>
      <c r="M120" s="53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  <c r="X120">
        <v>0</v>
      </c>
      <c r="Y120" s="56">
        <v>0</v>
      </c>
    </row>
    <row r="121" spans="1:26" x14ac:dyDescent="0.25">
      <c r="A121" s="65">
        <v>474</v>
      </c>
      <c r="B121" s="15" t="s">
        <v>348</v>
      </c>
      <c r="C121" s="15" t="s">
        <v>54</v>
      </c>
      <c r="D121" s="15" t="s">
        <v>650</v>
      </c>
      <c r="E121" s="15" t="s">
        <v>349</v>
      </c>
      <c r="F121" s="15">
        <v>2</v>
      </c>
      <c r="G121" s="15"/>
      <c r="H121" s="16" t="s">
        <v>81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8">
        <v>2</v>
      </c>
      <c r="O121" s="38">
        <v>0</v>
      </c>
      <c r="P121" s="38">
        <v>0</v>
      </c>
      <c r="Q121" s="38">
        <v>0</v>
      </c>
      <c r="R121" s="38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17">
        <v>0</v>
      </c>
      <c r="Y121" s="17">
        <v>0</v>
      </c>
      <c r="Z121" s="18"/>
    </row>
    <row r="122" spans="1:26" x14ac:dyDescent="0.25">
      <c r="A122" s="65">
        <v>477</v>
      </c>
      <c r="B122" s="15" t="s">
        <v>356</v>
      </c>
      <c r="C122" s="15" t="s">
        <v>67</v>
      </c>
      <c r="D122" s="15" t="s">
        <v>650</v>
      </c>
      <c r="E122" s="15" t="s">
        <v>357</v>
      </c>
      <c r="F122" s="15">
        <v>1</v>
      </c>
      <c r="G122" s="15"/>
      <c r="H122" s="15" t="s">
        <v>27</v>
      </c>
      <c r="I122" s="33">
        <v>1</v>
      </c>
      <c r="J122" s="33">
        <v>0</v>
      </c>
      <c r="K122" s="33">
        <v>0</v>
      </c>
      <c r="L122" s="33">
        <v>0</v>
      </c>
      <c r="M122" s="33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17">
        <v>0</v>
      </c>
      <c r="Y122" s="17">
        <v>0</v>
      </c>
      <c r="Z122" s="18"/>
    </row>
    <row r="123" spans="1:26" x14ac:dyDescent="0.25">
      <c r="A123" s="64">
        <v>478</v>
      </c>
      <c r="B123" s="12" t="s">
        <v>203</v>
      </c>
      <c r="C123" s="12" t="s">
        <v>47</v>
      </c>
      <c r="D123" s="15" t="s">
        <v>650</v>
      </c>
      <c r="E123" s="12" t="s">
        <v>204</v>
      </c>
      <c r="F123" s="12">
        <v>1</v>
      </c>
      <c r="G123" s="12"/>
      <c r="H123" s="24" t="s">
        <v>81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7">
        <v>1</v>
      </c>
      <c r="O123" s="37">
        <v>0</v>
      </c>
      <c r="P123" s="37">
        <v>0</v>
      </c>
      <c r="Q123" s="37">
        <v>0</v>
      </c>
      <c r="R123" s="37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13">
        <v>0</v>
      </c>
      <c r="Y123" s="13">
        <v>0</v>
      </c>
      <c r="Z123" s="14"/>
    </row>
    <row r="124" spans="1:26" x14ac:dyDescent="0.25">
      <c r="A124" s="66">
        <v>479</v>
      </c>
      <c r="B124" s="12" t="s">
        <v>205</v>
      </c>
      <c r="C124" s="12" t="s">
        <v>116</v>
      </c>
      <c r="D124" s="15" t="s">
        <v>650</v>
      </c>
      <c r="E124" s="12" t="s">
        <v>206</v>
      </c>
      <c r="F124" s="12">
        <v>1</v>
      </c>
      <c r="G124" s="12"/>
      <c r="H124" s="12" t="s">
        <v>27</v>
      </c>
      <c r="I124" s="32">
        <v>1</v>
      </c>
      <c r="J124" s="32">
        <v>0</v>
      </c>
      <c r="K124" s="32">
        <v>0</v>
      </c>
      <c r="L124" s="32">
        <v>0</v>
      </c>
      <c r="M124" s="32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13">
        <v>0</v>
      </c>
      <c r="Y124" s="13">
        <v>0</v>
      </c>
      <c r="Z124" s="14"/>
    </row>
    <row r="125" spans="1:26" x14ac:dyDescent="0.25">
      <c r="A125" s="66">
        <v>492</v>
      </c>
      <c r="B125" s="12" t="s">
        <v>218</v>
      </c>
      <c r="C125" s="12" t="s">
        <v>116</v>
      </c>
      <c r="D125" s="15" t="s">
        <v>650</v>
      </c>
      <c r="E125" s="12" t="s">
        <v>219</v>
      </c>
      <c r="F125" s="12">
        <v>2</v>
      </c>
      <c r="G125" s="12"/>
      <c r="H125" s="24" t="s">
        <v>81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7">
        <v>2</v>
      </c>
      <c r="O125" s="37">
        <v>0</v>
      </c>
      <c r="P125" s="37">
        <v>0</v>
      </c>
      <c r="Q125" s="37">
        <v>0</v>
      </c>
      <c r="R125" s="37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13">
        <v>0</v>
      </c>
      <c r="Y125" s="13">
        <v>0</v>
      </c>
      <c r="Z125" s="14"/>
    </row>
    <row r="126" spans="1:26" x14ac:dyDescent="0.25">
      <c r="A126" s="65">
        <v>494</v>
      </c>
      <c r="B126" s="15" t="s">
        <v>346</v>
      </c>
      <c r="C126" s="15" t="s">
        <v>54</v>
      </c>
      <c r="D126" s="15" t="s">
        <v>650</v>
      </c>
      <c r="E126" s="15" t="s">
        <v>347</v>
      </c>
      <c r="F126" s="15">
        <v>3</v>
      </c>
      <c r="G126" s="15"/>
      <c r="H126" s="15" t="s">
        <v>27</v>
      </c>
      <c r="I126" s="33">
        <v>3</v>
      </c>
      <c r="J126" s="33">
        <v>0</v>
      </c>
      <c r="K126" s="33">
        <v>0</v>
      </c>
      <c r="L126" s="33">
        <v>0</v>
      </c>
      <c r="M126" s="33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17">
        <v>0</v>
      </c>
      <c r="Y126" s="17">
        <v>0</v>
      </c>
      <c r="Z126" s="18"/>
    </row>
    <row r="127" spans="1:26" x14ac:dyDescent="0.25">
      <c r="A127" s="65">
        <v>496</v>
      </c>
      <c r="B127" s="18" t="s">
        <v>670</v>
      </c>
      <c r="C127" s="18" t="s">
        <v>57</v>
      </c>
      <c r="D127" s="18" t="s">
        <v>650</v>
      </c>
      <c r="E127" s="15" t="s">
        <v>671</v>
      </c>
      <c r="F127" s="15">
        <v>6</v>
      </c>
      <c r="G127" s="15">
        <v>0</v>
      </c>
      <c r="H127" s="15" t="s">
        <v>27</v>
      </c>
      <c r="I127" s="33">
        <v>0</v>
      </c>
      <c r="J127" s="33">
        <v>6</v>
      </c>
      <c r="K127" s="33">
        <v>0</v>
      </c>
      <c r="L127" s="33">
        <v>0</v>
      </c>
      <c r="M127" s="33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17">
        <v>0</v>
      </c>
      <c r="Y127" s="17">
        <v>0</v>
      </c>
    </row>
    <row r="129" spans="8:25" x14ac:dyDescent="0.25">
      <c r="H129" s="58" t="s">
        <v>652</v>
      </c>
      <c r="I129" s="59">
        <f t="shared" ref="I129:Y129" si="0">SUM(I2:I126)</f>
        <v>58</v>
      </c>
      <c r="J129" s="59">
        <f t="shared" si="0"/>
        <v>68</v>
      </c>
      <c r="K129" s="59">
        <f t="shared" si="0"/>
        <v>14</v>
      </c>
      <c r="L129" s="59">
        <f t="shared" si="0"/>
        <v>65</v>
      </c>
      <c r="M129" s="59">
        <f t="shared" si="0"/>
        <v>62</v>
      </c>
      <c r="N129" s="59">
        <f t="shared" si="0"/>
        <v>86</v>
      </c>
      <c r="O129" s="59">
        <f t="shared" si="0"/>
        <v>47</v>
      </c>
      <c r="P129" s="59">
        <f t="shared" si="0"/>
        <v>15</v>
      </c>
      <c r="Q129" s="59">
        <f t="shared" si="0"/>
        <v>24</v>
      </c>
      <c r="R129" s="59">
        <f t="shared" si="0"/>
        <v>33</v>
      </c>
      <c r="S129" s="59">
        <f t="shared" si="0"/>
        <v>67</v>
      </c>
      <c r="T129" s="59">
        <f t="shared" si="0"/>
        <v>78</v>
      </c>
      <c r="U129" s="59">
        <f t="shared" si="0"/>
        <v>69</v>
      </c>
      <c r="V129" s="59">
        <f t="shared" si="0"/>
        <v>15</v>
      </c>
      <c r="W129" s="59">
        <f t="shared" si="0"/>
        <v>8</v>
      </c>
      <c r="X129" s="59">
        <f t="shared" si="0"/>
        <v>610</v>
      </c>
      <c r="Y129" s="59">
        <f t="shared" si="0"/>
        <v>3697</v>
      </c>
    </row>
    <row r="132" spans="8:25" x14ac:dyDescent="0.25">
      <c r="L132" s="59" t="s">
        <v>653</v>
      </c>
      <c r="M132" s="59">
        <f>SUM(I129:M129)</f>
        <v>267</v>
      </c>
      <c r="Q132" s="59" t="s">
        <v>654</v>
      </c>
      <c r="R132" s="59">
        <f>SUM(N129:W129)</f>
        <v>442</v>
      </c>
    </row>
  </sheetData>
  <sortState ref="A2:Z133">
    <sortCondition ref="A1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"/>
  <sheetViews>
    <sheetView tabSelected="1" zoomScale="69" zoomScaleNormal="69" workbookViewId="0">
      <pane ySplit="1" topLeftCell="A26" activePane="bottomLeft" state="frozen"/>
      <selection pane="bottomLeft" activeCell="Z47" sqref="Z47"/>
    </sheetView>
  </sheetViews>
  <sheetFormatPr defaultRowHeight="15" x14ac:dyDescent="0.25"/>
  <cols>
    <col min="1" max="1" width="8.7109375" bestFit="1" customWidth="1"/>
    <col min="2" max="2" width="43.42578125" bestFit="1" customWidth="1"/>
    <col min="3" max="3" width="19.42578125" bestFit="1" customWidth="1"/>
    <col min="8" max="8" width="12.85546875" customWidth="1"/>
    <col min="26" max="26" width="68" customWidth="1"/>
  </cols>
  <sheetData>
    <row r="1" spans="1:26" ht="41.45" customHeight="1" x14ac:dyDescent="0.25">
      <c r="A1" s="45" t="s">
        <v>0</v>
      </c>
      <c r="B1" s="45" t="s">
        <v>1</v>
      </c>
      <c r="C1" s="46" t="s">
        <v>2</v>
      </c>
      <c r="D1" s="46" t="s">
        <v>648</v>
      </c>
      <c r="E1" s="46" t="s">
        <v>3</v>
      </c>
      <c r="F1" s="46" t="s">
        <v>4</v>
      </c>
      <c r="G1" s="46" t="s">
        <v>26</v>
      </c>
      <c r="H1" s="46" t="s">
        <v>5</v>
      </c>
      <c r="I1" s="47" t="s">
        <v>6</v>
      </c>
      <c r="J1" s="47" t="s">
        <v>7</v>
      </c>
      <c r="K1" s="47" t="s">
        <v>8</v>
      </c>
      <c r="L1" s="47" t="s">
        <v>9</v>
      </c>
      <c r="M1" s="47" t="s">
        <v>10</v>
      </c>
      <c r="N1" s="48" t="s">
        <v>11</v>
      </c>
      <c r="O1" s="48" t="s">
        <v>12</v>
      </c>
      <c r="P1" s="48" t="s">
        <v>13</v>
      </c>
      <c r="Q1" s="48" t="s">
        <v>14</v>
      </c>
      <c r="R1" s="48" t="s">
        <v>15</v>
      </c>
      <c r="S1" s="49" t="s">
        <v>16</v>
      </c>
      <c r="T1" s="49" t="s">
        <v>17</v>
      </c>
      <c r="U1" s="49" t="s">
        <v>18</v>
      </c>
      <c r="V1" s="49" t="s">
        <v>19</v>
      </c>
      <c r="W1" s="49" t="s">
        <v>20</v>
      </c>
      <c r="X1" s="50" t="s">
        <v>21</v>
      </c>
      <c r="Y1" s="50" t="s">
        <v>45</v>
      </c>
      <c r="Z1" s="51" t="s">
        <v>22</v>
      </c>
    </row>
    <row r="2" spans="1:26" x14ac:dyDescent="0.25">
      <c r="A2" s="65">
        <v>1</v>
      </c>
      <c r="B2" s="15" t="s">
        <v>403</v>
      </c>
      <c r="C2" s="15" t="s">
        <v>39</v>
      </c>
      <c r="D2" s="15" t="s">
        <v>649</v>
      </c>
      <c r="E2" s="15" t="s">
        <v>404</v>
      </c>
      <c r="F2" s="15">
        <v>2</v>
      </c>
      <c r="G2" s="15"/>
      <c r="H2" s="16" t="s">
        <v>81</v>
      </c>
      <c r="I2" s="33">
        <v>0</v>
      </c>
      <c r="J2" s="33">
        <v>0</v>
      </c>
      <c r="K2" s="33">
        <v>0</v>
      </c>
      <c r="L2" s="33">
        <v>0</v>
      </c>
      <c r="M2" s="33">
        <v>0</v>
      </c>
      <c r="N2" s="38">
        <v>1</v>
      </c>
      <c r="O2" s="38">
        <v>1</v>
      </c>
      <c r="P2" s="38">
        <v>0</v>
      </c>
      <c r="Q2" s="38">
        <v>0</v>
      </c>
      <c r="R2" s="38">
        <v>0</v>
      </c>
      <c r="S2" s="42">
        <v>0</v>
      </c>
      <c r="T2" s="42">
        <v>0</v>
      </c>
      <c r="U2" s="42">
        <v>0</v>
      </c>
      <c r="V2" s="42">
        <v>0</v>
      </c>
      <c r="W2" s="42">
        <v>0</v>
      </c>
      <c r="X2" s="17">
        <v>0</v>
      </c>
      <c r="Y2" s="17">
        <v>0</v>
      </c>
      <c r="Z2" s="18"/>
    </row>
    <row r="3" spans="1:26" ht="30" x14ac:dyDescent="0.25">
      <c r="A3" s="65">
        <v>3</v>
      </c>
      <c r="B3" s="15" t="s">
        <v>407</v>
      </c>
      <c r="C3" s="15" t="s">
        <v>39</v>
      </c>
      <c r="D3" s="15" t="s">
        <v>649</v>
      </c>
      <c r="E3" s="15" t="s">
        <v>408</v>
      </c>
      <c r="F3" s="15">
        <v>16</v>
      </c>
      <c r="G3" s="15"/>
      <c r="H3" s="16" t="s">
        <v>81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8">
        <v>5</v>
      </c>
      <c r="O3" s="38">
        <v>6</v>
      </c>
      <c r="P3" s="38">
        <v>5</v>
      </c>
      <c r="Q3" s="38">
        <v>0</v>
      </c>
      <c r="R3" s="38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17">
        <v>0</v>
      </c>
      <c r="Y3" s="17">
        <v>0</v>
      </c>
      <c r="Z3" s="18"/>
    </row>
    <row r="4" spans="1:26" ht="30" x14ac:dyDescent="0.25">
      <c r="A4" s="65">
        <v>34</v>
      </c>
      <c r="B4" s="15" t="s">
        <v>369</v>
      </c>
      <c r="C4" s="15" t="s">
        <v>39</v>
      </c>
      <c r="D4" s="15" t="s">
        <v>649</v>
      </c>
      <c r="E4" s="15" t="s">
        <v>370</v>
      </c>
      <c r="F4" s="15">
        <v>5</v>
      </c>
      <c r="G4" s="15"/>
      <c r="H4" s="15" t="s">
        <v>27</v>
      </c>
      <c r="I4" s="33">
        <v>5</v>
      </c>
      <c r="J4" s="33">
        <v>0</v>
      </c>
      <c r="K4" s="33">
        <v>0</v>
      </c>
      <c r="L4" s="33">
        <v>0</v>
      </c>
      <c r="M4" s="33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17">
        <v>0</v>
      </c>
      <c r="Y4" s="17">
        <v>0</v>
      </c>
      <c r="Z4" s="18"/>
    </row>
    <row r="5" spans="1:26" ht="30" x14ac:dyDescent="0.25">
      <c r="A5" s="65">
        <v>43</v>
      </c>
      <c r="B5" s="15" t="s">
        <v>450</v>
      </c>
      <c r="C5" s="15" t="s">
        <v>39</v>
      </c>
      <c r="D5" s="15" t="s">
        <v>649</v>
      </c>
      <c r="E5" s="15" t="s">
        <v>451</v>
      </c>
      <c r="F5" s="15">
        <v>4</v>
      </c>
      <c r="G5" s="15"/>
      <c r="H5" s="16" t="s">
        <v>81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8">
        <v>2</v>
      </c>
      <c r="O5" s="38">
        <v>2</v>
      </c>
      <c r="P5" s="38">
        <v>0</v>
      </c>
      <c r="Q5" s="38">
        <v>0</v>
      </c>
      <c r="R5" s="38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17">
        <v>0</v>
      </c>
      <c r="Y5" s="17">
        <v>0</v>
      </c>
      <c r="Z5" s="18"/>
    </row>
    <row r="6" spans="1:26" ht="30" x14ac:dyDescent="0.25">
      <c r="A6" s="65">
        <v>53</v>
      </c>
      <c r="B6" s="15" t="s">
        <v>458</v>
      </c>
      <c r="C6" s="15" t="s">
        <v>39</v>
      </c>
      <c r="D6" s="15" t="s">
        <v>649</v>
      </c>
      <c r="E6" s="15" t="s">
        <v>459</v>
      </c>
      <c r="F6" s="15">
        <v>2</v>
      </c>
      <c r="G6" s="15"/>
      <c r="H6" s="16" t="s">
        <v>81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8">
        <v>2</v>
      </c>
      <c r="O6" s="38">
        <v>0</v>
      </c>
      <c r="P6" s="38">
        <v>0</v>
      </c>
      <c r="Q6" s="38">
        <v>0</v>
      </c>
      <c r="R6" s="38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17">
        <v>0</v>
      </c>
      <c r="Y6" s="17">
        <v>0</v>
      </c>
      <c r="Z6" s="18"/>
    </row>
    <row r="7" spans="1:26" x14ac:dyDescent="0.25">
      <c r="A7" s="65">
        <v>86</v>
      </c>
      <c r="B7" s="15" t="s">
        <v>480</v>
      </c>
      <c r="C7" s="15" t="s">
        <v>39</v>
      </c>
      <c r="D7" s="15" t="s">
        <v>649</v>
      </c>
      <c r="E7" s="15" t="s">
        <v>404</v>
      </c>
      <c r="F7" s="15">
        <v>90</v>
      </c>
      <c r="G7" s="15"/>
      <c r="H7" s="15" t="str">
        <f>$H$76</f>
        <v xml:space="preserve">Non D &amp; D 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17">
        <v>0</v>
      </c>
      <c r="Y7" s="17">
        <v>90</v>
      </c>
      <c r="Z7" s="18"/>
    </row>
    <row r="8" spans="1:26" ht="30" x14ac:dyDescent="0.25">
      <c r="A8" s="65">
        <v>88</v>
      </c>
      <c r="B8" s="15" t="s">
        <v>481</v>
      </c>
      <c r="C8" s="15" t="s">
        <v>39</v>
      </c>
      <c r="D8" s="15" t="s">
        <v>649</v>
      </c>
      <c r="E8" s="15" t="s">
        <v>482</v>
      </c>
      <c r="F8" s="15">
        <v>56</v>
      </c>
      <c r="G8" s="15"/>
      <c r="H8" s="16" t="e">
        <f>#REF!</f>
        <v>#REF!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42">
        <v>16</v>
      </c>
      <c r="T8" s="42">
        <v>20</v>
      </c>
      <c r="U8" s="42">
        <v>20</v>
      </c>
      <c r="V8" s="42">
        <v>0</v>
      </c>
      <c r="W8" s="42">
        <v>0</v>
      </c>
      <c r="X8" s="17">
        <v>0</v>
      </c>
      <c r="Y8" s="17">
        <v>0</v>
      </c>
      <c r="Z8" s="18"/>
    </row>
    <row r="9" spans="1:26" ht="30" x14ac:dyDescent="0.25">
      <c r="A9" s="66">
        <v>139</v>
      </c>
      <c r="B9" s="12" t="s">
        <v>232</v>
      </c>
      <c r="C9" s="12" t="s">
        <v>39</v>
      </c>
      <c r="D9" s="15" t="s">
        <v>649</v>
      </c>
      <c r="E9" s="12" t="s">
        <v>233</v>
      </c>
      <c r="F9" s="12">
        <v>85</v>
      </c>
      <c r="G9" s="12">
        <v>45</v>
      </c>
      <c r="H9" s="12" t="s">
        <v>27</v>
      </c>
      <c r="I9" s="32">
        <v>20</v>
      </c>
      <c r="J9" s="32">
        <v>20</v>
      </c>
      <c r="K9" s="32">
        <v>0</v>
      </c>
      <c r="L9" s="32">
        <v>0</v>
      </c>
      <c r="M9" s="32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13">
        <v>0</v>
      </c>
      <c r="Y9" s="13">
        <v>0</v>
      </c>
      <c r="Z9" s="3"/>
    </row>
    <row r="10" spans="1:26" ht="30" x14ac:dyDescent="0.25">
      <c r="A10" s="67">
        <v>154</v>
      </c>
      <c r="B10" s="20" t="s">
        <v>90</v>
      </c>
      <c r="C10" s="20" t="s">
        <v>39</v>
      </c>
      <c r="D10" s="15" t="s">
        <v>649</v>
      </c>
      <c r="E10" s="20"/>
      <c r="F10" s="20">
        <v>45</v>
      </c>
      <c r="G10" s="20">
        <v>0</v>
      </c>
      <c r="H10" s="21" t="s">
        <v>497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22">
        <v>45</v>
      </c>
      <c r="Y10" s="22">
        <v>0</v>
      </c>
      <c r="Z10" s="23"/>
    </row>
    <row r="11" spans="1:26" ht="30" x14ac:dyDescent="0.25">
      <c r="A11" s="67">
        <v>156</v>
      </c>
      <c r="B11" s="20" t="s">
        <v>92</v>
      </c>
      <c r="C11" s="20" t="s">
        <v>39</v>
      </c>
      <c r="D11" s="15" t="s">
        <v>649</v>
      </c>
      <c r="E11" s="20" t="s">
        <v>93</v>
      </c>
      <c r="F11" s="20">
        <v>12</v>
      </c>
      <c r="G11" s="20">
        <v>0</v>
      </c>
      <c r="H11" s="21" t="s">
        <v>80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4">
        <v>12</v>
      </c>
      <c r="T11" s="44">
        <v>0</v>
      </c>
      <c r="U11" s="44">
        <v>0</v>
      </c>
      <c r="V11" s="44">
        <v>0</v>
      </c>
      <c r="W11" s="44">
        <v>0</v>
      </c>
      <c r="X11" s="22">
        <v>0</v>
      </c>
      <c r="Y11" s="22">
        <v>0</v>
      </c>
      <c r="Z11" s="23"/>
    </row>
    <row r="12" spans="1:26" ht="30" x14ac:dyDescent="0.25">
      <c r="A12" s="67">
        <v>169</v>
      </c>
      <c r="B12" s="20" t="s">
        <v>108</v>
      </c>
      <c r="C12" s="20" t="s">
        <v>39</v>
      </c>
      <c r="D12" s="15" t="s">
        <v>649</v>
      </c>
      <c r="E12" s="20"/>
      <c r="F12" s="20">
        <v>30</v>
      </c>
      <c r="G12" s="20">
        <v>0</v>
      </c>
      <c r="H12" s="21" t="s">
        <v>48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22">
        <v>0</v>
      </c>
      <c r="Y12" s="22">
        <v>30</v>
      </c>
      <c r="Z12" s="23"/>
    </row>
    <row r="13" spans="1:26" ht="30" x14ac:dyDescent="0.25">
      <c r="A13" s="65">
        <v>202</v>
      </c>
      <c r="B13" s="15" t="s">
        <v>363</v>
      </c>
      <c r="C13" s="15" t="s">
        <v>39</v>
      </c>
      <c r="D13" s="15" t="s">
        <v>649</v>
      </c>
      <c r="E13" s="15" t="s">
        <v>364</v>
      </c>
      <c r="F13" s="15">
        <v>1</v>
      </c>
      <c r="G13" s="15"/>
      <c r="H13" s="15" t="s">
        <v>27</v>
      </c>
      <c r="I13" s="33">
        <v>0</v>
      </c>
      <c r="J13" s="33">
        <v>1</v>
      </c>
      <c r="K13" s="33">
        <v>0</v>
      </c>
      <c r="L13" s="33">
        <v>0</v>
      </c>
      <c r="M13" s="33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17">
        <v>0</v>
      </c>
      <c r="Y13" s="17">
        <v>0</v>
      </c>
      <c r="Z13" s="18"/>
    </row>
    <row r="14" spans="1:26" ht="30" x14ac:dyDescent="0.25">
      <c r="A14" s="65">
        <v>260</v>
      </c>
      <c r="B14" s="15" t="s">
        <v>378</v>
      </c>
      <c r="C14" s="15" t="s">
        <v>39</v>
      </c>
      <c r="D14" s="15" t="s">
        <v>649</v>
      </c>
      <c r="E14" s="15" t="s">
        <v>379</v>
      </c>
      <c r="F14" s="15">
        <v>1</v>
      </c>
      <c r="G14" s="15"/>
      <c r="H14" s="15" t="s">
        <v>375</v>
      </c>
      <c r="I14" s="33">
        <v>1</v>
      </c>
      <c r="J14" s="33">
        <v>0</v>
      </c>
      <c r="K14" s="33">
        <v>0</v>
      </c>
      <c r="L14" s="33">
        <v>0</v>
      </c>
      <c r="M14" s="33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17">
        <v>0</v>
      </c>
      <c r="Y14" s="17">
        <v>0</v>
      </c>
      <c r="Z14" s="18"/>
    </row>
    <row r="15" spans="1:26" x14ac:dyDescent="0.25">
      <c r="A15" s="66">
        <v>272</v>
      </c>
      <c r="B15" s="12" t="s">
        <v>243</v>
      </c>
      <c r="C15" s="12" t="s">
        <v>39</v>
      </c>
      <c r="D15" s="15" t="s">
        <v>649</v>
      </c>
      <c r="E15" s="12"/>
      <c r="F15" s="12">
        <v>276</v>
      </c>
      <c r="G15" s="12"/>
      <c r="H15" s="12" t="s">
        <v>45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13">
        <v>0</v>
      </c>
      <c r="Y15" s="13">
        <v>276</v>
      </c>
      <c r="Z15" s="14"/>
    </row>
    <row r="16" spans="1:26" ht="30" x14ac:dyDescent="0.25">
      <c r="A16" s="67">
        <v>321</v>
      </c>
      <c r="B16" s="28" t="s">
        <v>38</v>
      </c>
      <c r="C16" s="28" t="s">
        <v>39</v>
      </c>
      <c r="D16" s="15" t="s">
        <v>649</v>
      </c>
      <c r="E16" s="28" t="s">
        <v>40</v>
      </c>
      <c r="F16" s="28">
        <v>1</v>
      </c>
      <c r="G16" s="28">
        <v>0</v>
      </c>
      <c r="H16" s="28" t="s">
        <v>27</v>
      </c>
      <c r="I16" s="36">
        <v>1</v>
      </c>
      <c r="J16" s="36">
        <v>0</v>
      </c>
      <c r="K16" s="36">
        <v>0</v>
      </c>
      <c r="L16" s="36">
        <v>0</v>
      </c>
      <c r="M16" s="36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22">
        <v>0</v>
      </c>
      <c r="Y16" s="22">
        <v>0</v>
      </c>
      <c r="Z16" s="23"/>
    </row>
    <row r="17" spans="1:26" x14ac:dyDescent="0.25">
      <c r="A17" s="66">
        <v>323</v>
      </c>
      <c r="B17" s="12" t="s">
        <v>275</v>
      </c>
      <c r="C17" s="12" t="s">
        <v>39</v>
      </c>
      <c r="D17" s="15" t="s">
        <v>649</v>
      </c>
      <c r="E17" s="12"/>
      <c r="F17" s="12">
        <v>46</v>
      </c>
      <c r="G17" s="12"/>
      <c r="H17" s="12" t="s">
        <v>45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13">
        <v>0</v>
      </c>
      <c r="Y17" s="13">
        <v>46</v>
      </c>
      <c r="Z17" s="14"/>
    </row>
    <row r="18" spans="1:26" x14ac:dyDescent="0.25">
      <c r="A18" s="66">
        <v>351</v>
      </c>
      <c r="B18" s="12" t="s">
        <v>306</v>
      </c>
      <c r="C18" s="12" t="s">
        <v>39</v>
      </c>
      <c r="D18" s="15" t="s">
        <v>649</v>
      </c>
      <c r="E18" s="12"/>
      <c r="F18" s="12">
        <v>5</v>
      </c>
      <c r="G18" s="12"/>
      <c r="H18" s="12" t="s">
        <v>80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41">
        <v>2</v>
      </c>
      <c r="T18" s="41">
        <v>3</v>
      </c>
      <c r="U18" s="41">
        <v>0</v>
      </c>
      <c r="V18" s="41">
        <v>0</v>
      </c>
      <c r="W18" s="41">
        <v>0</v>
      </c>
      <c r="X18" s="13">
        <v>0</v>
      </c>
      <c r="Y18" s="13">
        <v>0</v>
      </c>
      <c r="Z18" s="14"/>
    </row>
    <row r="19" spans="1:26" x14ac:dyDescent="0.25">
      <c r="A19" s="66">
        <v>352</v>
      </c>
      <c r="B19" s="12" t="s">
        <v>307</v>
      </c>
      <c r="C19" s="12" t="s">
        <v>39</v>
      </c>
      <c r="D19" s="15" t="s">
        <v>649</v>
      </c>
      <c r="E19" s="12"/>
      <c r="F19" s="12">
        <v>12</v>
      </c>
      <c r="G19" s="12"/>
      <c r="H19" s="12" t="s">
        <v>80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41">
        <v>5</v>
      </c>
      <c r="T19" s="41">
        <v>7</v>
      </c>
      <c r="U19" s="41">
        <v>0</v>
      </c>
      <c r="V19" s="41">
        <v>0</v>
      </c>
      <c r="W19" s="41">
        <v>0</v>
      </c>
      <c r="X19" s="13">
        <v>0</v>
      </c>
      <c r="Y19" s="13">
        <v>0</v>
      </c>
      <c r="Z19" s="14"/>
    </row>
    <row r="20" spans="1:26" ht="30" x14ac:dyDescent="0.25">
      <c r="A20" s="65">
        <v>449</v>
      </c>
      <c r="B20" s="15" t="s">
        <v>324</v>
      </c>
      <c r="C20" s="15" t="s">
        <v>39</v>
      </c>
      <c r="D20" s="15" t="s">
        <v>649</v>
      </c>
      <c r="E20" s="15" t="s">
        <v>325</v>
      </c>
      <c r="F20" s="15">
        <v>1</v>
      </c>
      <c r="G20" s="15"/>
      <c r="H20" s="15" t="s">
        <v>27</v>
      </c>
      <c r="I20" s="33">
        <v>1</v>
      </c>
      <c r="J20" s="33">
        <v>0</v>
      </c>
      <c r="K20" s="33">
        <v>0</v>
      </c>
      <c r="L20" s="33">
        <v>0</v>
      </c>
      <c r="M20" s="33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17">
        <v>0</v>
      </c>
      <c r="Y20" s="17">
        <v>0</v>
      </c>
      <c r="Z20" s="18"/>
    </row>
    <row r="21" spans="1:26" ht="30" x14ac:dyDescent="0.25">
      <c r="A21" s="65">
        <v>455</v>
      </c>
      <c r="B21" s="15" t="s">
        <v>326</v>
      </c>
      <c r="C21" s="15" t="s">
        <v>39</v>
      </c>
      <c r="D21" s="15" t="s">
        <v>649</v>
      </c>
      <c r="E21" s="15" t="s">
        <v>327</v>
      </c>
      <c r="F21" s="15">
        <v>7</v>
      </c>
      <c r="G21" s="15"/>
      <c r="H21" s="15" t="s">
        <v>27</v>
      </c>
      <c r="I21" s="33">
        <v>4</v>
      </c>
      <c r="J21" s="33">
        <v>3</v>
      </c>
      <c r="K21" s="33">
        <v>0</v>
      </c>
      <c r="L21" s="33">
        <v>0</v>
      </c>
      <c r="M21" s="33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17">
        <v>0</v>
      </c>
      <c r="Y21" s="17">
        <v>0</v>
      </c>
      <c r="Z21" s="18"/>
    </row>
    <row r="22" spans="1:26" ht="30" x14ac:dyDescent="0.25">
      <c r="A22" s="65">
        <v>23</v>
      </c>
      <c r="B22" s="15" t="s">
        <v>434</v>
      </c>
      <c r="C22" s="15" t="s">
        <v>74</v>
      </c>
      <c r="D22" s="15" t="s">
        <v>649</v>
      </c>
      <c r="E22" s="15" t="s">
        <v>435</v>
      </c>
      <c r="F22" s="15">
        <v>3</v>
      </c>
      <c r="G22" s="15"/>
      <c r="H22" s="16" t="str">
        <f>$H$57</f>
        <v>Non D&amp;D</v>
      </c>
      <c r="I22" s="35">
        <v>0</v>
      </c>
      <c r="J22" s="33">
        <v>0</v>
      </c>
      <c r="K22" s="33">
        <v>0</v>
      </c>
      <c r="L22" s="33">
        <v>0</v>
      </c>
      <c r="M22" s="33">
        <v>0</v>
      </c>
      <c r="N22" s="38">
        <v>2</v>
      </c>
      <c r="O22" s="38">
        <v>1</v>
      </c>
      <c r="P22" s="38">
        <v>0</v>
      </c>
      <c r="Q22" s="38">
        <v>0</v>
      </c>
      <c r="R22" s="38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17">
        <v>0</v>
      </c>
      <c r="Y22" s="17">
        <v>0</v>
      </c>
      <c r="Z22" s="18"/>
    </row>
    <row r="23" spans="1:26" x14ac:dyDescent="0.25">
      <c r="A23" s="65">
        <v>78</v>
      </c>
      <c r="B23" s="15" t="s">
        <v>475</v>
      </c>
      <c r="C23" s="15" t="s">
        <v>74</v>
      </c>
      <c r="D23" s="15" t="s">
        <v>649</v>
      </c>
      <c r="E23" s="15" t="s">
        <v>404</v>
      </c>
      <c r="F23" s="15">
        <v>3</v>
      </c>
      <c r="G23" s="15"/>
      <c r="H23" s="15" t="s">
        <v>48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17">
        <v>0</v>
      </c>
      <c r="Y23" s="17">
        <v>3</v>
      </c>
      <c r="Z23" s="18"/>
    </row>
    <row r="24" spans="1:26" ht="30" x14ac:dyDescent="0.25">
      <c r="A24" s="65">
        <v>80</v>
      </c>
      <c r="B24" s="15" t="s">
        <v>477</v>
      </c>
      <c r="C24" s="15" t="s">
        <v>74</v>
      </c>
      <c r="D24" s="15" t="s">
        <v>649</v>
      </c>
      <c r="E24" s="15" t="s">
        <v>478</v>
      </c>
      <c r="F24" s="15">
        <v>9</v>
      </c>
      <c r="G24" s="15"/>
      <c r="H24" s="15" t="s">
        <v>27</v>
      </c>
      <c r="I24" s="33">
        <v>0</v>
      </c>
      <c r="J24" s="33">
        <v>4</v>
      </c>
      <c r="K24" s="33">
        <v>5</v>
      </c>
      <c r="L24" s="33">
        <v>0</v>
      </c>
      <c r="M24" s="33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17">
        <v>0</v>
      </c>
      <c r="Y24" s="17">
        <v>0</v>
      </c>
      <c r="Z24" s="18"/>
    </row>
    <row r="25" spans="1:26" x14ac:dyDescent="0.25">
      <c r="A25" s="67">
        <v>129</v>
      </c>
      <c r="B25" s="20" t="s">
        <v>73</v>
      </c>
      <c r="C25" s="20" t="s">
        <v>74</v>
      </c>
      <c r="D25" s="15" t="s">
        <v>649</v>
      </c>
      <c r="E25" s="20"/>
      <c r="F25" s="20">
        <v>4</v>
      </c>
      <c r="G25" s="20">
        <v>0</v>
      </c>
      <c r="H25" s="21" t="s">
        <v>81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40">
        <v>0</v>
      </c>
      <c r="O25" s="40">
        <v>0</v>
      </c>
      <c r="P25" s="40">
        <v>0</v>
      </c>
      <c r="Q25" s="40">
        <v>2</v>
      </c>
      <c r="R25" s="40">
        <v>2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22">
        <v>0</v>
      </c>
      <c r="Y25" s="22">
        <v>0</v>
      </c>
      <c r="Z25" s="23"/>
    </row>
    <row r="26" spans="1:26" ht="30" x14ac:dyDescent="0.25">
      <c r="A26" s="65">
        <v>129</v>
      </c>
      <c r="B26" s="15" t="s">
        <v>371</v>
      </c>
      <c r="C26" s="15" t="s">
        <v>74</v>
      </c>
      <c r="D26" s="15" t="s">
        <v>649</v>
      </c>
      <c r="E26" s="15" t="s">
        <v>372</v>
      </c>
      <c r="F26" s="15">
        <v>4</v>
      </c>
      <c r="G26" s="15"/>
      <c r="H26" s="15" t="s">
        <v>27</v>
      </c>
      <c r="I26" s="33">
        <v>2</v>
      </c>
      <c r="J26" s="33">
        <v>2</v>
      </c>
      <c r="K26" s="33">
        <v>0</v>
      </c>
      <c r="L26" s="33">
        <v>0</v>
      </c>
      <c r="M26" s="33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17">
        <v>0</v>
      </c>
      <c r="Y26" s="17">
        <v>0</v>
      </c>
      <c r="Z26" s="18"/>
    </row>
    <row r="27" spans="1:26" x14ac:dyDescent="0.25">
      <c r="A27" s="67">
        <v>131</v>
      </c>
      <c r="B27" s="20" t="s">
        <v>76</v>
      </c>
      <c r="C27" s="20" t="s">
        <v>74</v>
      </c>
      <c r="D27" s="15" t="s">
        <v>649</v>
      </c>
      <c r="E27" s="20"/>
      <c r="F27" s="20">
        <v>15</v>
      </c>
      <c r="G27" s="20">
        <v>0</v>
      </c>
      <c r="H27" s="20" t="s">
        <v>27</v>
      </c>
      <c r="I27" s="36">
        <v>0</v>
      </c>
      <c r="J27" s="36">
        <v>0</v>
      </c>
      <c r="K27" s="36">
        <v>0</v>
      </c>
      <c r="L27" s="36">
        <v>8</v>
      </c>
      <c r="M27" s="36">
        <v>7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22">
        <v>0</v>
      </c>
      <c r="Y27" s="22">
        <v>0</v>
      </c>
      <c r="Z27" s="23"/>
    </row>
    <row r="28" spans="1:26" x14ac:dyDescent="0.25">
      <c r="A28" s="67">
        <v>163</v>
      </c>
      <c r="B28" s="20" t="s">
        <v>102</v>
      </c>
      <c r="C28" s="20" t="s">
        <v>74</v>
      </c>
      <c r="D28" s="15" t="s">
        <v>649</v>
      </c>
      <c r="E28" s="20"/>
      <c r="F28" s="20">
        <v>5</v>
      </c>
      <c r="G28" s="20">
        <v>0</v>
      </c>
      <c r="H28" s="21" t="s">
        <v>80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4">
        <v>3</v>
      </c>
      <c r="T28" s="44">
        <v>2</v>
      </c>
      <c r="U28" s="44">
        <v>0</v>
      </c>
      <c r="V28" s="44">
        <v>0</v>
      </c>
      <c r="W28" s="44">
        <v>0</v>
      </c>
      <c r="X28" s="22">
        <v>0</v>
      </c>
      <c r="Y28" s="22">
        <v>0</v>
      </c>
      <c r="Z28" s="23"/>
    </row>
    <row r="29" spans="1:26" x14ac:dyDescent="0.25">
      <c r="A29" s="67">
        <v>174</v>
      </c>
      <c r="B29" s="20" t="s">
        <v>114</v>
      </c>
      <c r="C29" s="20" t="s">
        <v>74</v>
      </c>
      <c r="D29" s="15" t="s">
        <v>649</v>
      </c>
      <c r="E29" s="20"/>
      <c r="F29" s="20">
        <v>64</v>
      </c>
      <c r="G29" s="20">
        <v>0</v>
      </c>
      <c r="H29" s="21" t="s">
        <v>48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22">
        <v>0</v>
      </c>
      <c r="Y29" s="22">
        <v>64</v>
      </c>
      <c r="Z29" s="23"/>
    </row>
    <row r="30" spans="1:26" x14ac:dyDescent="0.25">
      <c r="A30" s="67">
        <v>177</v>
      </c>
      <c r="B30" s="20" t="s">
        <v>117</v>
      </c>
      <c r="C30" s="20" t="s">
        <v>74</v>
      </c>
      <c r="D30" s="15" t="s">
        <v>649</v>
      </c>
      <c r="E30" s="20"/>
      <c r="F30" s="20">
        <v>4</v>
      </c>
      <c r="G30" s="20">
        <v>0</v>
      </c>
      <c r="H30" s="21" t="s">
        <v>81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40">
        <v>0</v>
      </c>
      <c r="O30" s="40">
        <v>2</v>
      </c>
      <c r="P30" s="40">
        <v>2</v>
      </c>
      <c r="Q30" s="40">
        <v>0</v>
      </c>
      <c r="R30" s="40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22">
        <v>0</v>
      </c>
      <c r="Y30" s="22">
        <v>0</v>
      </c>
      <c r="Z30" s="23"/>
    </row>
    <row r="31" spans="1:26" x14ac:dyDescent="0.25">
      <c r="A31" s="68">
        <v>188</v>
      </c>
      <c r="B31" s="5" t="s">
        <v>566</v>
      </c>
      <c r="C31" s="5" t="s">
        <v>74</v>
      </c>
      <c r="D31" s="15" t="s">
        <v>649</v>
      </c>
      <c r="E31" s="5" t="s">
        <v>238</v>
      </c>
      <c r="F31" s="5">
        <v>3</v>
      </c>
      <c r="G31" s="5"/>
      <c r="H31" s="7" t="s">
        <v>81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9">
        <v>0</v>
      </c>
      <c r="O31" s="39">
        <v>3</v>
      </c>
      <c r="P31" s="39">
        <v>0</v>
      </c>
      <c r="Q31" s="39">
        <v>0</v>
      </c>
      <c r="R31" s="39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8">
        <v>0</v>
      </c>
      <c r="Y31" s="8">
        <v>0</v>
      </c>
      <c r="Z31" s="4"/>
    </row>
    <row r="32" spans="1:26" x14ac:dyDescent="0.25">
      <c r="A32" s="68">
        <v>190</v>
      </c>
      <c r="B32" s="5" t="s">
        <v>567</v>
      </c>
      <c r="C32" s="5" t="s">
        <v>74</v>
      </c>
      <c r="D32" s="15" t="s">
        <v>649</v>
      </c>
      <c r="E32" s="5" t="s">
        <v>238</v>
      </c>
      <c r="F32" s="5">
        <v>4</v>
      </c>
      <c r="G32" s="5"/>
      <c r="H32" s="7" t="s">
        <v>81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9">
        <v>0</v>
      </c>
      <c r="O32" s="39">
        <v>4</v>
      </c>
      <c r="P32" s="39">
        <v>0</v>
      </c>
      <c r="Q32" s="39">
        <v>0</v>
      </c>
      <c r="R32" s="39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8">
        <v>0</v>
      </c>
      <c r="Y32" s="8">
        <v>0</v>
      </c>
      <c r="Z32" s="4"/>
    </row>
    <row r="33" spans="1:26" ht="30" x14ac:dyDescent="0.25">
      <c r="A33" s="68">
        <v>199</v>
      </c>
      <c r="B33" s="5" t="s">
        <v>578</v>
      </c>
      <c r="C33" s="5" t="s">
        <v>74</v>
      </c>
      <c r="D33" s="15" t="s">
        <v>649</v>
      </c>
      <c r="E33" s="5" t="s">
        <v>238</v>
      </c>
      <c r="F33" s="5">
        <v>3</v>
      </c>
      <c r="G33" s="5"/>
      <c r="H33" s="7" t="s">
        <v>81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9">
        <v>0</v>
      </c>
      <c r="O33" s="39">
        <v>3</v>
      </c>
      <c r="P33" s="39">
        <v>0</v>
      </c>
      <c r="Q33" s="39">
        <v>0</v>
      </c>
      <c r="R33" s="39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8">
        <v>0</v>
      </c>
      <c r="Y33" s="8">
        <v>0</v>
      </c>
      <c r="Z33" s="4"/>
    </row>
    <row r="34" spans="1:26" x14ac:dyDescent="0.25">
      <c r="A34" s="68">
        <v>248</v>
      </c>
      <c r="B34" s="5" t="s">
        <v>621</v>
      </c>
      <c r="C34" s="5" t="s">
        <v>74</v>
      </c>
      <c r="D34" s="15" t="s">
        <v>649</v>
      </c>
      <c r="E34" s="5"/>
      <c r="F34" s="5">
        <v>2</v>
      </c>
      <c r="G34" s="5"/>
      <c r="H34" s="7" t="s">
        <v>81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9">
        <v>2</v>
      </c>
      <c r="O34" s="39">
        <v>0</v>
      </c>
      <c r="P34" s="39">
        <v>0</v>
      </c>
      <c r="Q34" s="39">
        <v>0</v>
      </c>
      <c r="R34" s="39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8">
        <v>0</v>
      </c>
      <c r="Y34" s="8">
        <v>0</v>
      </c>
      <c r="Z34" s="4"/>
    </row>
    <row r="35" spans="1:26" x14ac:dyDescent="0.25">
      <c r="A35" s="68">
        <v>251</v>
      </c>
      <c r="B35" s="5" t="s">
        <v>624</v>
      </c>
      <c r="C35" s="5" t="s">
        <v>74</v>
      </c>
      <c r="D35" s="15" t="s">
        <v>649</v>
      </c>
      <c r="E35" s="5"/>
      <c r="F35" s="5">
        <v>7</v>
      </c>
      <c r="G35" s="5"/>
      <c r="H35" s="7" t="s">
        <v>81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9">
        <v>0</v>
      </c>
      <c r="O35" s="39">
        <v>7</v>
      </c>
      <c r="P35" s="39">
        <v>0</v>
      </c>
      <c r="Q35" s="39">
        <v>0</v>
      </c>
      <c r="R35" s="39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8">
        <v>0</v>
      </c>
      <c r="Y35" s="8">
        <v>0</v>
      </c>
      <c r="Z35" s="4"/>
    </row>
    <row r="36" spans="1:26" ht="30" x14ac:dyDescent="0.25">
      <c r="A36" s="66">
        <v>401</v>
      </c>
      <c r="B36" s="15" t="s">
        <v>311</v>
      </c>
      <c r="C36" s="12" t="s">
        <v>74</v>
      </c>
      <c r="D36" s="15" t="s">
        <v>649</v>
      </c>
      <c r="E36" s="12" t="s">
        <v>312</v>
      </c>
      <c r="F36" s="12">
        <v>2</v>
      </c>
      <c r="G36" s="15">
        <v>0</v>
      </c>
      <c r="H36" s="16" t="s">
        <v>27</v>
      </c>
      <c r="I36" s="32">
        <v>0</v>
      </c>
      <c r="J36" s="32">
        <v>2</v>
      </c>
      <c r="K36" s="32">
        <v>0</v>
      </c>
      <c r="L36" s="32">
        <v>0</v>
      </c>
      <c r="M36" s="32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13">
        <v>0</v>
      </c>
      <c r="Y36" s="13">
        <v>0</v>
      </c>
      <c r="Z36" s="18"/>
    </row>
    <row r="37" spans="1:26" ht="45" x14ac:dyDescent="0.25">
      <c r="A37" s="65">
        <v>412</v>
      </c>
      <c r="B37" s="15" t="s">
        <v>336</v>
      </c>
      <c r="C37" s="15" t="s">
        <v>74</v>
      </c>
      <c r="D37" s="15" t="s">
        <v>649</v>
      </c>
      <c r="E37" s="15" t="s">
        <v>337</v>
      </c>
      <c r="F37" s="15">
        <v>1</v>
      </c>
      <c r="G37" s="15"/>
      <c r="H37" s="15" t="s">
        <v>27</v>
      </c>
      <c r="I37" s="33">
        <v>1</v>
      </c>
      <c r="J37" s="33">
        <v>0</v>
      </c>
      <c r="K37" s="33">
        <v>0</v>
      </c>
      <c r="L37" s="33">
        <v>0</v>
      </c>
      <c r="M37" s="33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17">
        <v>0</v>
      </c>
      <c r="Y37" s="17">
        <v>0</v>
      </c>
      <c r="Z37" s="18"/>
    </row>
    <row r="38" spans="1:26" ht="30" x14ac:dyDescent="0.25">
      <c r="A38" s="65">
        <v>446</v>
      </c>
      <c r="B38" s="15" t="s">
        <v>338</v>
      </c>
      <c r="C38" s="15" t="s">
        <v>74</v>
      </c>
      <c r="D38" s="15" t="s">
        <v>649</v>
      </c>
      <c r="E38" s="15" t="s">
        <v>339</v>
      </c>
      <c r="F38" s="15">
        <v>2</v>
      </c>
      <c r="G38" s="15"/>
      <c r="H38" s="15" t="s">
        <v>27</v>
      </c>
      <c r="I38" s="33">
        <v>1</v>
      </c>
      <c r="J38" s="33">
        <v>1</v>
      </c>
      <c r="K38" s="33">
        <v>0</v>
      </c>
      <c r="L38" s="33">
        <v>0</v>
      </c>
      <c r="M38" s="33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17">
        <v>0</v>
      </c>
      <c r="Y38" s="17">
        <v>0</v>
      </c>
      <c r="Z38" s="18"/>
    </row>
    <row r="39" spans="1:26" ht="30" x14ac:dyDescent="0.25">
      <c r="A39" s="65">
        <v>456</v>
      </c>
      <c r="B39" s="15" t="s">
        <v>340</v>
      </c>
      <c r="C39" s="15" t="s">
        <v>74</v>
      </c>
      <c r="D39" s="15" t="s">
        <v>649</v>
      </c>
      <c r="E39" s="15" t="s">
        <v>341</v>
      </c>
      <c r="F39" s="15">
        <v>3</v>
      </c>
      <c r="G39" s="15"/>
      <c r="H39" s="15" t="s">
        <v>27</v>
      </c>
      <c r="I39" s="33">
        <v>1</v>
      </c>
      <c r="J39" s="33">
        <v>2</v>
      </c>
      <c r="K39" s="33">
        <v>0</v>
      </c>
      <c r="L39" s="33">
        <v>0</v>
      </c>
      <c r="M39" s="33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17">
        <v>0</v>
      </c>
      <c r="Y39" s="17">
        <v>0</v>
      </c>
      <c r="Z39" s="18"/>
    </row>
    <row r="40" spans="1:26" ht="30" x14ac:dyDescent="0.25">
      <c r="A40" s="65">
        <v>457</v>
      </c>
      <c r="B40" s="15" t="s">
        <v>342</v>
      </c>
      <c r="C40" s="15" t="s">
        <v>74</v>
      </c>
      <c r="D40" s="15" t="s">
        <v>649</v>
      </c>
      <c r="E40" s="15" t="s">
        <v>343</v>
      </c>
      <c r="F40" s="15">
        <v>4</v>
      </c>
      <c r="G40" s="15"/>
      <c r="H40" s="15" t="s">
        <v>27</v>
      </c>
      <c r="I40" s="33">
        <v>2</v>
      </c>
      <c r="J40" s="33">
        <v>2</v>
      </c>
      <c r="K40" s="33">
        <v>0</v>
      </c>
      <c r="L40" s="33">
        <v>0</v>
      </c>
      <c r="M40" s="33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17">
        <v>0</v>
      </c>
      <c r="Y40" s="17">
        <v>0</v>
      </c>
      <c r="Z40" s="18"/>
    </row>
    <row r="41" spans="1:26" x14ac:dyDescent="0.25">
      <c r="A41" s="69">
        <v>495</v>
      </c>
      <c r="B41" t="s">
        <v>646</v>
      </c>
      <c r="C41" t="s">
        <v>74</v>
      </c>
      <c r="D41" s="15" t="s">
        <v>649</v>
      </c>
      <c r="E41" t="s">
        <v>647</v>
      </c>
      <c r="F41">
        <v>84</v>
      </c>
      <c r="G41">
        <v>0</v>
      </c>
      <c r="H41" t="s">
        <v>27</v>
      </c>
      <c r="I41" s="53">
        <v>0</v>
      </c>
      <c r="J41" s="53">
        <v>0</v>
      </c>
      <c r="K41" s="53">
        <v>28</v>
      </c>
      <c r="L41" s="53">
        <v>28</v>
      </c>
      <c r="M41" s="53">
        <v>28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>
        <v>0</v>
      </c>
      <c r="Y41" s="56">
        <v>0</v>
      </c>
      <c r="Z41" s="57"/>
    </row>
    <row r="42" spans="1:26" s="81" customFormat="1" x14ac:dyDescent="0.25">
      <c r="A42" s="76" t="s">
        <v>660</v>
      </c>
      <c r="B42" s="76" t="s">
        <v>106</v>
      </c>
      <c r="C42" s="76" t="s">
        <v>74</v>
      </c>
      <c r="D42" s="77" t="s">
        <v>649</v>
      </c>
      <c r="E42" s="76"/>
      <c r="F42" s="76">
        <v>0</v>
      </c>
      <c r="G42" s="76">
        <v>0</v>
      </c>
      <c r="H42" s="78" t="s">
        <v>497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224</v>
      </c>
      <c r="Y42" s="79">
        <v>0</v>
      </c>
      <c r="Z42" s="80" t="s">
        <v>676</v>
      </c>
    </row>
    <row r="43" spans="1:26" s="81" customFormat="1" x14ac:dyDescent="0.25">
      <c r="A43" s="82" t="s">
        <v>661</v>
      </c>
      <c r="B43" s="82" t="s">
        <v>595</v>
      </c>
      <c r="C43" s="82" t="s">
        <v>74</v>
      </c>
      <c r="D43" s="77" t="s">
        <v>649</v>
      </c>
      <c r="E43" s="82"/>
      <c r="F43" s="82">
        <v>0</v>
      </c>
      <c r="G43" s="82"/>
      <c r="H43" s="83" t="s">
        <v>27</v>
      </c>
      <c r="I43" s="84">
        <v>0</v>
      </c>
      <c r="J43" s="84">
        <v>0</v>
      </c>
      <c r="K43" s="84">
        <v>15</v>
      </c>
      <c r="L43" s="84">
        <v>20</v>
      </c>
      <c r="M43" s="84">
        <v>25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2" t="s">
        <v>675</v>
      </c>
    </row>
    <row r="44" spans="1:26" ht="30" x14ac:dyDescent="0.25">
      <c r="A44" s="65">
        <v>57</v>
      </c>
      <c r="B44" s="15" t="s">
        <v>462</v>
      </c>
      <c r="C44" s="15" t="s">
        <v>24</v>
      </c>
      <c r="D44" s="15" t="s">
        <v>649</v>
      </c>
      <c r="E44" s="15" t="s">
        <v>463</v>
      </c>
      <c r="F44" s="15">
        <v>3</v>
      </c>
      <c r="G44" s="15"/>
      <c r="H44" s="16" t="e">
        <f>#REF!</f>
        <v>#REF!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8">
        <v>2</v>
      </c>
      <c r="O44" s="38">
        <v>1</v>
      </c>
      <c r="P44" s="38">
        <v>0</v>
      </c>
      <c r="Q44" s="38">
        <v>0</v>
      </c>
      <c r="R44" s="38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17">
        <v>0</v>
      </c>
      <c r="Y44" s="17">
        <v>0</v>
      </c>
      <c r="Z44" s="18"/>
    </row>
    <row r="45" spans="1:26" ht="30" x14ac:dyDescent="0.25">
      <c r="A45" s="66">
        <v>111</v>
      </c>
      <c r="B45" s="12" t="s">
        <v>222</v>
      </c>
      <c r="C45" s="12" t="s">
        <v>24</v>
      </c>
      <c r="D45" s="15" t="s">
        <v>649</v>
      </c>
      <c r="E45" s="12" t="s">
        <v>51</v>
      </c>
      <c r="F45" s="12">
        <v>22</v>
      </c>
      <c r="G45" s="12">
        <v>0</v>
      </c>
      <c r="H45" s="12" t="s">
        <v>27</v>
      </c>
      <c r="I45" s="32">
        <v>0</v>
      </c>
      <c r="J45" s="32">
        <v>0</v>
      </c>
      <c r="K45" s="32">
        <v>10</v>
      </c>
      <c r="L45" s="32">
        <v>12</v>
      </c>
      <c r="M45" s="32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13">
        <v>0</v>
      </c>
      <c r="Y45" s="13">
        <v>0</v>
      </c>
      <c r="Z45" s="14"/>
    </row>
    <row r="46" spans="1:26" ht="30" x14ac:dyDescent="0.25">
      <c r="A46" s="67">
        <v>111</v>
      </c>
      <c r="B46" s="20" t="s">
        <v>50</v>
      </c>
      <c r="C46" s="20" t="s">
        <v>24</v>
      </c>
      <c r="D46" s="15" t="s">
        <v>649</v>
      </c>
      <c r="E46" s="20" t="s">
        <v>51</v>
      </c>
      <c r="F46" s="20">
        <v>22</v>
      </c>
      <c r="G46" s="20">
        <v>0</v>
      </c>
      <c r="H46" s="20" t="s">
        <v>27</v>
      </c>
      <c r="I46" s="36">
        <v>0</v>
      </c>
      <c r="J46" s="36">
        <v>0</v>
      </c>
      <c r="K46" s="36">
        <v>22</v>
      </c>
      <c r="L46" s="36">
        <v>0</v>
      </c>
      <c r="M46" s="36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22">
        <v>0</v>
      </c>
      <c r="Y46" s="22">
        <v>0</v>
      </c>
      <c r="Z46" s="23"/>
    </row>
    <row r="47" spans="1:26" ht="30" x14ac:dyDescent="0.25">
      <c r="A47" s="67">
        <v>148</v>
      </c>
      <c r="B47" s="20" t="s">
        <v>33</v>
      </c>
      <c r="C47" s="20" t="s">
        <v>24</v>
      </c>
      <c r="D47" s="15" t="s">
        <v>649</v>
      </c>
      <c r="E47" s="20" t="s">
        <v>34</v>
      </c>
      <c r="F47" s="20">
        <v>18</v>
      </c>
      <c r="G47" s="20">
        <v>0</v>
      </c>
      <c r="H47" s="20" t="s">
        <v>27</v>
      </c>
      <c r="I47" s="36">
        <v>0</v>
      </c>
      <c r="J47" s="36">
        <v>0</v>
      </c>
      <c r="K47" s="36">
        <v>0</v>
      </c>
      <c r="L47" s="36">
        <v>18</v>
      </c>
      <c r="M47" s="36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22">
        <v>0</v>
      </c>
      <c r="Y47" s="22">
        <v>0</v>
      </c>
      <c r="Z47" s="23"/>
    </row>
    <row r="48" spans="1:26" ht="30" x14ac:dyDescent="0.25">
      <c r="A48" s="67">
        <v>157</v>
      </c>
      <c r="B48" s="20" t="s">
        <v>94</v>
      </c>
      <c r="C48" s="20" t="s">
        <v>24</v>
      </c>
      <c r="D48" s="15" t="s">
        <v>649</v>
      </c>
      <c r="E48" s="20"/>
      <c r="F48" s="20">
        <v>150</v>
      </c>
      <c r="G48" s="20">
        <v>0</v>
      </c>
      <c r="H48" s="21" t="s">
        <v>48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22">
        <v>0</v>
      </c>
      <c r="Y48" s="22">
        <v>150</v>
      </c>
      <c r="Z48" s="23"/>
    </row>
    <row r="49" spans="1:26" x14ac:dyDescent="0.25">
      <c r="A49" s="67">
        <v>161</v>
      </c>
      <c r="B49" s="20" t="s">
        <v>98</v>
      </c>
      <c r="C49" s="20" t="s">
        <v>24</v>
      </c>
      <c r="D49" s="15" t="s">
        <v>649</v>
      </c>
      <c r="E49" s="20" t="s">
        <v>99</v>
      </c>
      <c r="F49" s="20">
        <v>40</v>
      </c>
      <c r="G49" s="20"/>
      <c r="H49" s="21" t="s">
        <v>80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4">
        <v>0</v>
      </c>
      <c r="T49" s="44">
        <v>0</v>
      </c>
      <c r="U49" s="44">
        <v>10</v>
      </c>
      <c r="V49" s="44">
        <v>15</v>
      </c>
      <c r="W49" s="44">
        <v>15</v>
      </c>
      <c r="X49" s="22">
        <v>0</v>
      </c>
      <c r="Y49" s="22">
        <v>0</v>
      </c>
      <c r="Z49" s="23"/>
    </row>
    <row r="50" spans="1:26" ht="30" x14ac:dyDescent="0.25">
      <c r="A50" s="68">
        <v>209</v>
      </c>
      <c r="B50" s="5" t="s">
        <v>583</v>
      </c>
      <c r="C50" s="5" t="s">
        <v>24</v>
      </c>
      <c r="D50" s="15" t="s">
        <v>649</v>
      </c>
      <c r="E50" s="5" t="s">
        <v>584</v>
      </c>
      <c r="F50" s="5">
        <v>1</v>
      </c>
      <c r="G50" s="5"/>
      <c r="H50" s="7" t="s">
        <v>81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9">
        <v>1</v>
      </c>
      <c r="O50" s="39">
        <v>0</v>
      </c>
      <c r="P50" s="39">
        <v>0</v>
      </c>
      <c r="Q50" s="39">
        <v>0</v>
      </c>
      <c r="R50" s="39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8">
        <v>0</v>
      </c>
      <c r="Y50" s="8">
        <v>0</v>
      </c>
      <c r="Z50" s="4"/>
    </row>
    <row r="51" spans="1:26" x14ac:dyDescent="0.25">
      <c r="A51" s="68">
        <v>254</v>
      </c>
      <c r="B51" s="5" t="s">
        <v>627</v>
      </c>
      <c r="C51" s="5" t="s">
        <v>24</v>
      </c>
      <c r="D51" s="15" t="s">
        <v>649</v>
      </c>
      <c r="E51" s="5"/>
      <c r="F51" s="5">
        <v>416</v>
      </c>
      <c r="G51" s="5"/>
      <c r="H51" s="7" t="s">
        <v>45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8">
        <v>0</v>
      </c>
      <c r="Y51" s="8">
        <v>416</v>
      </c>
      <c r="Z51" s="4"/>
    </row>
    <row r="52" spans="1:26" ht="30" x14ac:dyDescent="0.25">
      <c r="A52" s="67">
        <v>345</v>
      </c>
      <c r="B52" s="28" t="s">
        <v>23</v>
      </c>
      <c r="C52" s="28" t="s">
        <v>24</v>
      </c>
      <c r="D52" s="15" t="s">
        <v>649</v>
      </c>
      <c r="E52" s="28" t="s">
        <v>25</v>
      </c>
      <c r="F52" s="28">
        <v>342</v>
      </c>
      <c r="G52" s="28">
        <v>87</v>
      </c>
      <c r="H52" s="28" t="s">
        <v>27</v>
      </c>
      <c r="I52" s="36">
        <v>100</v>
      </c>
      <c r="J52" s="36">
        <v>100</v>
      </c>
      <c r="K52" s="36">
        <v>55</v>
      </c>
      <c r="L52" s="36">
        <v>0</v>
      </c>
      <c r="M52" s="36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22">
        <v>0</v>
      </c>
      <c r="Y52" s="22">
        <v>0</v>
      </c>
      <c r="Z52" s="23"/>
    </row>
    <row r="53" spans="1:26" x14ac:dyDescent="0.25">
      <c r="A53" s="66">
        <v>347</v>
      </c>
      <c r="B53" s="12" t="s">
        <v>302</v>
      </c>
      <c r="C53" s="12" t="s">
        <v>24</v>
      </c>
      <c r="D53" s="15" t="s">
        <v>649</v>
      </c>
      <c r="E53" s="12" t="s">
        <v>238</v>
      </c>
      <c r="F53" s="12">
        <v>32</v>
      </c>
      <c r="G53" s="12"/>
      <c r="H53" s="12" t="s">
        <v>80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41">
        <v>7</v>
      </c>
      <c r="T53" s="41">
        <v>15</v>
      </c>
      <c r="U53" s="41">
        <v>10</v>
      </c>
      <c r="V53" s="41">
        <v>0</v>
      </c>
      <c r="W53" s="41">
        <v>0</v>
      </c>
      <c r="X53" s="13">
        <v>0</v>
      </c>
      <c r="Y53" s="13">
        <v>0</v>
      </c>
      <c r="Z53" s="14"/>
    </row>
    <row r="54" spans="1:26" x14ac:dyDescent="0.25">
      <c r="A54" s="69">
        <v>428</v>
      </c>
      <c r="B54" t="s">
        <v>640</v>
      </c>
      <c r="C54" t="s">
        <v>24</v>
      </c>
      <c r="D54" s="15" t="s">
        <v>649</v>
      </c>
      <c r="E54" t="s">
        <v>641</v>
      </c>
      <c r="F54">
        <v>7</v>
      </c>
      <c r="G54">
        <v>0</v>
      </c>
      <c r="H54" t="s">
        <v>27</v>
      </c>
      <c r="I54" s="53">
        <v>0</v>
      </c>
      <c r="J54" s="53">
        <v>0</v>
      </c>
      <c r="K54" s="53">
        <v>7</v>
      </c>
      <c r="L54" s="53">
        <v>0</v>
      </c>
      <c r="M54" s="53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>
        <v>0</v>
      </c>
      <c r="Y54" s="56">
        <v>0</v>
      </c>
    </row>
    <row r="55" spans="1:26" ht="30" x14ac:dyDescent="0.25">
      <c r="A55" s="67">
        <v>445</v>
      </c>
      <c r="B55" s="20" t="s">
        <v>145</v>
      </c>
      <c r="C55" s="20" t="s">
        <v>24</v>
      </c>
      <c r="D55" s="15" t="s">
        <v>649</v>
      </c>
      <c r="E55" s="20" t="s">
        <v>146</v>
      </c>
      <c r="F55" s="20">
        <v>6</v>
      </c>
      <c r="G55" s="20">
        <v>0</v>
      </c>
      <c r="H55" s="21" t="s">
        <v>27</v>
      </c>
      <c r="I55" s="36">
        <v>0</v>
      </c>
      <c r="J55" s="36">
        <v>3</v>
      </c>
      <c r="K55" s="36">
        <v>3</v>
      </c>
      <c r="L55" s="36">
        <v>0</v>
      </c>
      <c r="M55" s="36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22">
        <v>0</v>
      </c>
      <c r="Y55" s="22">
        <v>0</v>
      </c>
      <c r="Z55" s="23"/>
    </row>
    <row r="56" spans="1:26" ht="30" x14ac:dyDescent="0.25">
      <c r="A56" s="67">
        <v>453</v>
      </c>
      <c r="B56" s="20" t="s">
        <v>149</v>
      </c>
      <c r="C56" s="20" t="s">
        <v>24</v>
      </c>
      <c r="D56" s="15" t="s">
        <v>649</v>
      </c>
      <c r="E56" s="20" t="s">
        <v>150</v>
      </c>
      <c r="F56" s="20">
        <v>1</v>
      </c>
      <c r="G56" s="20">
        <v>0</v>
      </c>
      <c r="H56" s="21" t="s">
        <v>27</v>
      </c>
      <c r="I56" s="36">
        <v>1</v>
      </c>
      <c r="J56" s="36">
        <v>0</v>
      </c>
      <c r="K56" s="36">
        <v>0</v>
      </c>
      <c r="L56" s="36">
        <v>0</v>
      </c>
      <c r="M56" s="36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22">
        <v>0</v>
      </c>
      <c r="Y56" s="22">
        <v>0</v>
      </c>
      <c r="Z56" s="23"/>
    </row>
    <row r="57" spans="1:26" ht="30" x14ac:dyDescent="0.25">
      <c r="A57" s="65">
        <v>107</v>
      </c>
      <c r="B57" s="15" t="s">
        <v>496</v>
      </c>
      <c r="C57" s="15" t="s">
        <v>259</v>
      </c>
      <c r="D57" s="15" t="s">
        <v>649</v>
      </c>
      <c r="E57" s="15" t="s">
        <v>404</v>
      </c>
      <c r="F57" s="15">
        <v>66</v>
      </c>
      <c r="G57" s="15"/>
      <c r="H57" s="15" t="s">
        <v>45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17">
        <v>0</v>
      </c>
      <c r="Y57" s="17">
        <v>66</v>
      </c>
      <c r="Z57" s="18"/>
    </row>
    <row r="58" spans="1:26" x14ac:dyDescent="0.25">
      <c r="A58" s="66">
        <v>291</v>
      </c>
      <c r="B58" s="12" t="s">
        <v>258</v>
      </c>
      <c r="C58" s="12" t="s">
        <v>259</v>
      </c>
      <c r="D58" s="15" t="s">
        <v>649</v>
      </c>
      <c r="E58" s="12"/>
      <c r="F58" s="12">
        <v>12</v>
      </c>
      <c r="G58" s="12"/>
      <c r="H58" s="12" t="s">
        <v>45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13">
        <v>0</v>
      </c>
      <c r="Y58" s="13">
        <v>12</v>
      </c>
      <c r="Z58" s="14"/>
    </row>
    <row r="59" spans="1:26" ht="30" x14ac:dyDescent="0.25">
      <c r="A59" s="68">
        <v>232</v>
      </c>
      <c r="B59" s="5" t="s">
        <v>606</v>
      </c>
      <c r="C59" s="5" t="s">
        <v>596</v>
      </c>
      <c r="D59" s="15" t="s">
        <v>649</v>
      </c>
      <c r="E59" s="5" t="s">
        <v>607</v>
      </c>
      <c r="F59" s="5">
        <v>1</v>
      </c>
      <c r="G59" s="5"/>
      <c r="H59" s="7" t="s">
        <v>81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9">
        <v>1</v>
      </c>
      <c r="O59" s="39">
        <v>0</v>
      </c>
      <c r="P59" s="39">
        <v>0</v>
      </c>
      <c r="Q59" s="39">
        <v>0</v>
      </c>
      <c r="R59" s="39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8">
        <v>0</v>
      </c>
      <c r="Y59" s="8">
        <v>0</v>
      </c>
      <c r="Z59" s="4"/>
    </row>
    <row r="60" spans="1:26" ht="30" x14ac:dyDescent="0.25">
      <c r="A60" s="68">
        <v>240</v>
      </c>
      <c r="B60" s="5" t="s">
        <v>612</v>
      </c>
      <c r="C60" s="5" t="s">
        <v>596</v>
      </c>
      <c r="D60" s="15" t="s">
        <v>649</v>
      </c>
      <c r="E60" s="5" t="s">
        <v>613</v>
      </c>
      <c r="F60" s="5">
        <v>20</v>
      </c>
      <c r="G60" s="5"/>
      <c r="H60" s="7" t="s">
        <v>27</v>
      </c>
      <c r="I60" s="34">
        <v>0</v>
      </c>
      <c r="J60" s="34">
        <v>10</v>
      </c>
      <c r="K60" s="34">
        <v>10</v>
      </c>
      <c r="L60" s="34">
        <v>0</v>
      </c>
      <c r="M60" s="34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8">
        <v>0</v>
      </c>
      <c r="Y60" s="8">
        <v>0</v>
      </c>
      <c r="Z60" s="4"/>
    </row>
    <row r="61" spans="1:26" x14ac:dyDescent="0.25">
      <c r="A61" s="68">
        <v>263</v>
      </c>
      <c r="B61" s="5" t="s">
        <v>634</v>
      </c>
      <c r="C61" s="5" t="s">
        <v>596</v>
      </c>
      <c r="D61" s="15" t="s">
        <v>649</v>
      </c>
      <c r="E61" s="5"/>
      <c r="F61" s="5">
        <v>3</v>
      </c>
      <c r="G61" s="5"/>
      <c r="H61" s="7" t="s">
        <v>81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9">
        <v>3</v>
      </c>
      <c r="O61" s="39">
        <v>0</v>
      </c>
      <c r="P61" s="39">
        <v>0</v>
      </c>
      <c r="Q61" s="39">
        <v>0</v>
      </c>
      <c r="R61" s="39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8">
        <v>0</v>
      </c>
      <c r="Y61" s="8">
        <v>0</v>
      </c>
      <c r="Z61" s="4"/>
    </row>
    <row r="62" spans="1:26" x14ac:dyDescent="0.25">
      <c r="A62" s="68">
        <v>219</v>
      </c>
      <c r="B62" s="5" t="s">
        <v>590</v>
      </c>
      <c r="C62" s="5" t="s">
        <v>171</v>
      </c>
      <c r="D62" s="15" t="s">
        <v>649</v>
      </c>
      <c r="E62" s="5"/>
      <c r="F62" s="5">
        <v>3</v>
      </c>
      <c r="G62" s="5"/>
      <c r="H62" s="7" t="s">
        <v>80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43">
        <v>3</v>
      </c>
      <c r="T62" s="43">
        <v>0</v>
      </c>
      <c r="U62" s="43">
        <v>0</v>
      </c>
      <c r="V62" s="43">
        <v>0</v>
      </c>
      <c r="W62" s="43">
        <v>0</v>
      </c>
      <c r="X62" s="8">
        <v>0</v>
      </c>
      <c r="Y62" s="8">
        <v>0</v>
      </c>
      <c r="Z62" s="4"/>
    </row>
    <row r="63" spans="1:26" x14ac:dyDescent="0.25">
      <c r="A63" s="66">
        <v>271</v>
      </c>
      <c r="B63" s="12" t="s">
        <v>241</v>
      </c>
      <c r="C63" s="12" t="s">
        <v>171</v>
      </c>
      <c r="D63" s="15" t="s">
        <v>649</v>
      </c>
      <c r="E63" s="12" t="s">
        <v>238</v>
      </c>
      <c r="F63" s="12">
        <v>526</v>
      </c>
      <c r="G63" s="12"/>
      <c r="H63" s="12" t="s">
        <v>242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13">
        <v>0</v>
      </c>
      <c r="Y63" s="13">
        <v>526</v>
      </c>
      <c r="Z63" s="14"/>
    </row>
    <row r="64" spans="1:26" ht="30" x14ac:dyDescent="0.25">
      <c r="A64" s="67">
        <v>135</v>
      </c>
      <c r="B64" s="20" t="s">
        <v>639</v>
      </c>
      <c r="C64" s="20" t="s">
        <v>79</v>
      </c>
      <c r="D64" s="15" t="s">
        <v>649</v>
      </c>
      <c r="E64" s="20"/>
      <c r="F64" s="20">
        <v>12</v>
      </c>
      <c r="G64" s="20">
        <v>0</v>
      </c>
      <c r="H64" s="21" t="s">
        <v>80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4">
        <v>6</v>
      </c>
      <c r="T64" s="44">
        <v>6</v>
      </c>
      <c r="U64" s="44">
        <v>0</v>
      </c>
      <c r="V64" s="44">
        <v>0</v>
      </c>
      <c r="W64" s="44">
        <v>0</v>
      </c>
      <c r="X64" s="22">
        <v>0</v>
      </c>
      <c r="Y64" s="22">
        <v>0</v>
      </c>
      <c r="Z64" s="23"/>
    </row>
    <row r="65" spans="1:26" ht="30" x14ac:dyDescent="0.25">
      <c r="A65" s="67">
        <v>136</v>
      </c>
      <c r="B65" s="20" t="s">
        <v>82</v>
      </c>
      <c r="C65" s="20" t="s">
        <v>79</v>
      </c>
      <c r="D65" s="15" t="s">
        <v>649</v>
      </c>
      <c r="E65" s="20"/>
      <c r="F65" s="20">
        <v>4</v>
      </c>
      <c r="G65" s="20">
        <v>0</v>
      </c>
      <c r="H65" s="21" t="s">
        <v>80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4">
        <v>0</v>
      </c>
      <c r="T65" s="44">
        <v>0</v>
      </c>
      <c r="U65" s="44">
        <v>2</v>
      </c>
      <c r="V65" s="44">
        <v>2</v>
      </c>
      <c r="W65" s="44">
        <v>0</v>
      </c>
      <c r="X65" s="22">
        <v>0</v>
      </c>
      <c r="Y65" s="22">
        <v>0</v>
      </c>
      <c r="Z65" s="23"/>
    </row>
    <row r="66" spans="1:26" ht="30" x14ac:dyDescent="0.25">
      <c r="A66" s="67">
        <v>164</v>
      </c>
      <c r="B66" s="20" t="s">
        <v>103</v>
      </c>
      <c r="C66" s="20" t="s">
        <v>79</v>
      </c>
      <c r="D66" s="15" t="s">
        <v>649</v>
      </c>
      <c r="E66" s="20" t="s">
        <v>104</v>
      </c>
      <c r="F66" s="20">
        <v>6</v>
      </c>
      <c r="G66" s="20">
        <v>0</v>
      </c>
      <c r="H66" s="21" t="s">
        <v>81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40">
        <v>0</v>
      </c>
      <c r="O66" s="40">
        <v>0</v>
      </c>
      <c r="P66" s="40">
        <v>0</v>
      </c>
      <c r="Q66" s="40">
        <v>3</v>
      </c>
      <c r="R66" s="40">
        <v>3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22">
        <v>0</v>
      </c>
      <c r="Y66" s="22">
        <v>0</v>
      </c>
      <c r="Z66" s="23"/>
    </row>
    <row r="67" spans="1:26" ht="30" x14ac:dyDescent="0.25">
      <c r="A67" s="67">
        <v>187</v>
      </c>
      <c r="B67" s="20" t="s">
        <v>122</v>
      </c>
      <c r="C67" s="20" t="s">
        <v>79</v>
      </c>
      <c r="D67" s="15" t="s">
        <v>649</v>
      </c>
      <c r="E67" s="20"/>
      <c r="F67" s="20">
        <v>746</v>
      </c>
      <c r="G67" s="20">
        <v>0</v>
      </c>
      <c r="H67" s="21" t="s">
        <v>48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22">
        <v>0</v>
      </c>
      <c r="Y67" s="22">
        <v>746</v>
      </c>
      <c r="Z67" s="23"/>
    </row>
    <row r="68" spans="1:26" ht="30" x14ac:dyDescent="0.25">
      <c r="A68" s="67">
        <v>450</v>
      </c>
      <c r="B68" s="20" t="s">
        <v>147</v>
      </c>
      <c r="C68" s="20" t="s">
        <v>79</v>
      </c>
      <c r="D68" s="15" t="s">
        <v>649</v>
      </c>
      <c r="E68" s="20" t="s">
        <v>148</v>
      </c>
      <c r="F68" s="20">
        <v>1</v>
      </c>
      <c r="G68" s="20">
        <v>0</v>
      </c>
      <c r="H68" s="21" t="s">
        <v>27</v>
      </c>
      <c r="I68" s="36">
        <v>1</v>
      </c>
      <c r="J68" s="36">
        <v>0</v>
      </c>
      <c r="K68" s="36">
        <v>0</v>
      </c>
      <c r="L68" s="36">
        <v>0</v>
      </c>
      <c r="M68" s="36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22">
        <v>0</v>
      </c>
      <c r="Y68" s="22">
        <v>0</v>
      </c>
      <c r="Z68" s="23"/>
    </row>
    <row r="69" spans="1:26" ht="30" x14ac:dyDescent="0.25">
      <c r="A69" s="65">
        <v>391</v>
      </c>
      <c r="B69" s="15" t="s">
        <v>385</v>
      </c>
      <c r="C69" s="15" t="s">
        <v>386</v>
      </c>
      <c r="D69" s="15" t="s">
        <v>649</v>
      </c>
      <c r="E69" s="15" t="s">
        <v>387</v>
      </c>
      <c r="F69" s="15">
        <v>7</v>
      </c>
      <c r="G69" s="15"/>
      <c r="H69" s="15" t="s">
        <v>27</v>
      </c>
      <c r="I69" s="33">
        <v>5</v>
      </c>
      <c r="J69" s="33">
        <v>2</v>
      </c>
      <c r="K69" s="33">
        <v>0</v>
      </c>
      <c r="L69" s="33">
        <v>0</v>
      </c>
      <c r="M69" s="33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17">
        <v>0</v>
      </c>
      <c r="Y69" s="17">
        <v>0</v>
      </c>
      <c r="Z69" s="18"/>
    </row>
    <row r="70" spans="1:26" ht="30" x14ac:dyDescent="0.25">
      <c r="A70" s="65">
        <v>11</v>
      </c>
      <c r="B70" s="15" t="s">
        <v>417</v>
      </c>
      <c r="C70" s="15" t="s">
        <v>36</v>
      </c>
      <c r="D70" s="15" t="s">
        <v>649</v>
      </c>
      <c r="E70" s="15" t="s">
        <v>418</v>
      </c>
      <c r="F70" s="15">
        <v>1</v>
      </c>
      <c r="G70" s="15"/>
      <c r="H70" s="16" t="str">
        <f>$H$48</f>
        <v>non D&amp;D</v>
      </c>
      <c r="I70" s="35">
        <v>0</v>
      </c>
      <c r="J70" s="33">
        <v>0</v>
      </c>
      <c r="K70" s="33">
        <v>0</v>
      </c>
      <c r="L70" s="33">
        <v>0</v>
      </c>
      <c r="M70" s="33">
        <v>0</v>
      </c>
      <c r="N70" s="38">
        <v>1</v>
      </c>
      <c r="O70" s="38">
        <v>0</v>
      </c>
      <c r="P70" s="38">
        <v>0</v>
      </c>
      <c r="Q70" s="38">
        <v>0</v>
      </c>
      <c r="R70" s="38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17">
        <v>0</v>
      </c>
      <c r="Y70" s="17">
        <v>0</v>
      </c>
      <c r="Z70" s="18"/>
    </row>
    <row r="71" spans="1:26" ht="30" x14ac:dyDescent="0.25">
      <c r="A71" s="65">
        <v>32</v>
      </c>
      <c r="B71" s="15" t="s">
        <v>442</v>
      </c>
      <c r="C71" s="15" t="s">
        <v>36</v>
      </c>
      <c r="D71" s="15" t="s">
        <v>649</v>
      </c>
      <c r="E71" s="15" t="s">
        <v>443</v>
      </c>
      <c r="F71" s="15">
        <v>1</v>
      </c>
      <c r="G71" s="15"/>
      <c r="H71" s="16" t="str">
        <f>$H$63</f>
        <v xml:space="preserve">Non D &amp; D </v>
      </c>
      <c r="I71" s="35">
        <v>0</v>
      </c>
      <c r="J71" s="33">
        <v>0</v>
      </c>
      <c r="K71" s="33">
        <v>0</v>
      </c>
      <c r="L71" s="33">
        <v>0</v>
      </c>
      <c r="M71" s="33">
        <v>0</v>
      </c>
      <c r="N71" s="38">
        <v>1</v>
      </c>
      <c r="O71" s="38">
        <v>0</v>
      </c>
      <c r="P71" s="38">
        <v>0</v>
      </c>
      <c r="Q71" s="38">
        <v>0</v>
      </c>
      <c r="R71" s="38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17">
        <v>0</v>
      </c>
      <c r="Y71" s="17">
        <v>0</v>
      </c>
      <c r="Z71" s="18"/>
    </row>
    <row r="72" spans="1:26" x14ac:dyDescent="0.25">
      <c r="A72" s="65">
        <v>97</v>
      </c>
      <c r="B72" s="15" t="s">
        <v>485</v>
      </c>
      <c r="C72" s="15" t="s">
        <v>36</v>
      </c>
      <c r="D72" s="15" t="s">
        <v>649</v>
      </c>
      <c r="E72" s="15" t="s">
        <v>404</v>
      </c>
      <c r="F72" s="15">
        <v>10</v>
      </c>
      <c r="G72" s="15"/>
      <c r="H72" s="16" t="e">
        <f>#REF!</f>
        <v>#REF!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42">
        <v>5</v>
      </c>
      <c r="T72" s="42">
        <v>5</v>
      </c>
      <c r="U72" s="42">
        <v>0</v>
      </c>
      <c r="V72" s="42">
        <v>0</v>
      </c>
      <c r="W72" s="42">
        <v>0</v>
      </c>
      <c r="X72" s="17">
        <v>0</v>
      </c>
      <c r="Y72" s="17">
        <v>0</v>
      </c>
      <c r="Z72" s="18"/>
    </row>
    <row r="73" spans="1:26" x14ac:dyDescent="0.25">
      <c r="A73" s="67">
        <v>143</v>
      </c>
      <c r="B73" s="20" t="s">
        <v>84</v>
      </c>
      <c r="C73" s="20" t="s">
        <v>36</v>
      </c>
      <c r="D73" s="15" t="s">
        <v>649</v>
      </c>
      <c r="E73" s="20"/>
      <c r="F73" s="20">
        <v>38</v>
      </c>
      <c r="G73" s="20">
        <v>0</v>
      </c>
      <c r="H73" s="21" t="s">
        <v>81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40">
        <v>0</v>
      </c>
      <c r="O73" s="40">
        <v>0</v>
      </c>
      <c r="P73" s="40">
        <v>10</v>
      </c>
      <c r="Q73" s="40">
        <v>15</v>
      </c>
      <c r="R73" s="40">
        <v>13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22">
        <v>0</v>
      </c>
      <c r="Y73" s="22">
        <v>0</v>
      </c>
      <c r="Z73" s="23"/>
    </row>
    <row r="74" spans="1:26" ht="30" x14ac:dyDescent="0.25">
      <c r="A74" s="67">
        <v>151</v>
      </c>
      <c r="B74" s="20" t="s">
        <v>35</v>
      </c>
      <c r="C74" s="20" t="s">
        <v>36</v>
      </c>
      <c r="D74" s="15" t="s">
        <v>649</v>
      </c>
      <c r="E74" s="20" t="s">
        <v>37</v>
      </c>
      <c r="F74" s="20">
        <v>10</v>
      </c>
      <c r="G74" s="20">
        <v>0</v>
      </c>
      <c r="H74" s="20" t="s">
        <v>27</v>
      </c>
      <c r="I74" s="36">
        <v>0</v>
      </c>
      <c r="J74" s="36">
        <v>0</v>
      </c>
      <c r="K74" s="36">
        <v>0</v>
      </c>
      <c r="L74" s="36">
        <v>10</v>
      </c>
      <c r="M74" s="36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22">
        <v>0</v>
      </c>
      <c r="Y74" s="22">
        <v>0</v>
      </c>
      <c r="Z74" s="23"/>
    </row>
    <row r="75" spans="1:26" x14ac:dyDescent="0.25">
      <c r="A75" s="67">
        <v>155</v>
      </c>
      <c r="B75" s="20" t="s">
        <v>91</v>
      </c>
      <c r="C75" s="20" t="s">
        <v>36</v>
      </c>
      <c r="D75" s="15" t="s">
        <v>649</v>
      </c>
      <c r="E75" s="20"/>
      <c r="F75" s="20">
        <v>18</v>
      </c>
      <c r="G75" s="20">
        <v>0</v>
      </c>
      <c r="H75" s="21" t="s">
        <v>497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22">
        <v>18</v>
      </c>
      <c r="Y75" s="22">
        <v>0</v>
      </c>
      <c r="Z75" s="23"/>
    </row>
    <row r="76" spans="1:26" x14ac:dyDescent="0.25">
      <c r="A76" s="68">
        <v>193</v>
      </c>
      <c r="B76" s="5" t="s">
        <v>570</v>
      </c>
      <c r="C76" s="5" t="s">
        <v>36</v>
      </c>
      <c r="D76" s="15" t="s">
        <v>649</v>
      </c>
      <c r="E76" s="5" t="s">
        <v>238</v>
      </c>
      <c r="F76" s="5">
        <v>60</v>
      </c>
      <c r="G76" s="5"/>
      <c r="H76" s="7" t="s">
        <v>242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8">
        <v>0</v>
      </c>
      <c r="Y76" s="8">
        <v>60</v>
      </c>
      <c r="Z76" s="4"/>
    </row>
    <row r="77" spans="1:26" x14ac:dyDescent="0.25">
      <c r="A77" s="68">
        <v>194</v>
      </c>
      <c r="B77" s="5" t="s">
        <v>571</v>
      </c>
      <c r="C77" s="5" t="s">
        <v>36</v>
      </c>
      <c r="D77" s="15" t="s">
        <v>649</v>
      </c>
      <c r="E77" s="5" t="s">
        <v>238</v>
      </c>
      <c r="F77" s="5">
        <v>2</v>
      </c>
      <c r="G77" s="5"/>
      <c r="H77" s="7" t="s">
        <v>81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9">
        <v>2</v>
      </c>
      <c r="O77" s="39">
        <v>0</v>
      </c>
      <c r="P77" s="39">
        <v>0</v>
      </c>
      <c r="Q77" s="39">
        <v>0</v>
      </c>
      <c r="R77" s="39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8">
        <v>0</v>
      </c>
      <c r="Y77" s="8">
        <v>0</v>
      </c>
      <c r="Z77" s="4"/>
    </row>
    <row r="78" spans="1:26" ht="30" x14ac:dyDescent="0.25">
      <c r="A78" s="66">
        <v>211</v>
      </c>
      <c r="B78" s="12" t="s">
        <v>223</v>
      </c>
      <c r="C78" s="12" t="s">
        <v>36</v>
      </c>
      <c r="D78" s="15" t="s">
        <v>649</v>
      </c>
      <c r="E78" s="12" t="s">
        <v>224</v>
      </c>
      <c r="F78" s="12">
        <v>2</v>
      </c>
      <c r="G78" s="12">
        <v>0</v>
      </c>
      <c r="H78" s="12" t="s">
        <v>27</v>
      </c>
      <c r="I78" s="32">
        <v>2</v>
      </c>
      <c r="J78" s="32">
        <v>0</v>
      </c>
      <c r="K78" s="32">
        <v>0</v>
      </c>
      <c r="L78" s="32">
        <v>0</v>
      </c>
      <c r="M78" s="32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13">
        <v>0</v>
      </c>
      <c r="Y78" s="13">
        <v>0</v>
      </c>
      <c r="Z78" s="25"/>
    </row>
    <row r="79" spans="1:26" ht="30" x14ac:dyDescent="0.25">
      <c r="A79" s="66">
        <v>335</v>
      </c>
      <c r="B79" s="12" t="s">
        <v>290</v>
      </c>
      <c r="C79" s="12" t="s">
        <v>36</v>
      </c>
      <c r="D79" s="15" t="s">
        <v>649</v>
      </c>
      <c r="E79" s="12" t="s">
        <v>291</v>
      </c>
      <c r="F79" s="12">
        <v>14</v>
      </c>
      <c r="G79" s="12"/>
      <c r="H79" s="12" t="s">
        <v>27</v>
      </c>
      <c r="I79" s="32">
        <v>7</v>
      </c>
      <c r="J79" s="32">
        <v>7</v>
      </c>
      <c r="K79" s="32">
        <v>0</v>
      </c>
      <c r="L79" s="32">
        <v>0</v>
      </c>
      <c r="M79" s="32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13">
        <v>0</v>
      </c>
      <c r="Y79" s="13">
        <v>0</v>
      </c>
      <c r="Z79" s="14"/>
    </row>
    <row r="80" spans="1:26" ht="30" x14ac:dyDescent="0.25">
      <c r="A80" s="66">
        <v>336</v>
      </c>
      <c r="B80" s="12" t="s">
        <v>292</v>
      </c>
      <c r="C80" s="12" t="s">
        <v>36</v>
      </c>
      <c r="D80" s="15" t="s">
        <v>649</v>
      </c>
      <c r="E80" s="12" t="s">
        <v>293</v>
      </c>
      <c r="F80" s="12">
        <v>6</v>
      </c>
      <c r="G80" s="12"/>
      <c r="H80" s="12" t="s">
        <v>81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7">
        <v>2</v>
      </c>
      <c r="O80" s="37">
        <v>4</v>
      </c>
      <c r="P80" s="37">
        <v>0</v>
      </c>
      <c r="Q80" s="37">
        <v>0</v>
      </c>
      <c r="R80" s="37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13">
        <v>0</v>
      </c>
      <c r="Y80" s="13">
        <v>0</v>
      </c>
      <c r="Z80" s="14"/>
    </row>
    <row r="81" spans="1:26" x14ac:dyDescent="0.25">
      <c r="A81" s="66">
        <v>341</v>
      </c>
      <c r="B81" s="12" t="s">
        <v>298</v>
      </c>
      <c r="C81" s="12" t="s">
        <v>36</v>
      </c>
      <c r="D81" s="15" t="s">
        <v>649</v>
      </c>
      <c r="E81" s="12"/>
      <c r="F81" s="12">
        <v>15</v>
      </c>
      <c r="G81" s="12"/>
      <c r="H81" s="24" t="s">
        <v>81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7">
        <v>5</v>
      </c>
      <c r="O81" s="37">
        <v>10</v>
      </c>
      <c r="P81" s="37">
        <v>0</v>
      </c>
      <c r="Q81" s="37">
        <v>0</v>
      </c>
      <c r="R81" s="37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13">
        <v>0</v>
      </c>
      <c r="Y81" s="13">
        <v>0</v>
      </c>
      <c r="Z81" s="14"/>
    </row>
    <row r="82" spans="1:26" x14ac:dyDescent="0.25">
      <c r="A82" s="66">
        <v>349</v>
      </c>
      <c r="B82" s="12" t="s">
        <v>304</v>
      </c>
      <c r="C82" s="12" t="s">
        <v>36</v>
      </c>
      <c r="D82" s="15" t="s">
        <v>649</v>
      </c>
      <c r="E82" s="12"/>
      <c r="F82" s="12">
        <v>35</v>
      </c>
      <c r="G82" s="12"/>
      <c r="H82" s="12" t="s">
        <v>45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13">
        <v>0</v>
      </c>
      <c r="Y82" s="13">
        <v>35</v>
      </c>
      <c r="Z82" s="14"/>
    </row>
    <row r="83" spans="1:26" ht="30" x14ac:dyDescent="0.25">
      <c r="A83" s="67">
        <v>424</v>
      </c>
      <c r="B83" s="28" t="s">
        <v>137</v>
      </c>
      <c r="C83" s="28" t="s">
        <v>36</v>
      </c>
      <c r="D83" s="15" t="s">
        <v>649</v>
      </c>
      <c r="E83" s="28" t="s">
        <v>138</v>
      </c>
      <c r="F83" s="28">
        <v>1</v>
      </c>
      <c r="G83" s="28">
        <v>0</v>
      </c>
      <c r="H83" s="27" t="s">
        <v>27</v>
      </c>
      <c r="I83" s="36">
        <v>1</v>
      </c>
      <c r="J83" s="36">
        <v>0</v>
      </c>
      <c r="K83" s="36">
        <v>0</v>
      </c>
      <c r="L83" s="36">
        <v>0</v>
      </c>
      <c r="M83" s="36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22">
        <v>0</v>
      </c>
      <c r="Y83" s="22">
        <v>0</v>
      </c>
      <c r="Z83" s="23"/>
    </row>
    <row r="84" spans="1:26" ht="30" x14ac:dyDescent="0.25">
      <c r="A84" s="67">
        <v>435</v>
      </c>
      <c r="B84" s="20" t="s">
        <v>141</v>
      </c>
      <c r="C84" s="20" t="s">
        <v>36</v>
      </c>
      <c r="D84" s="15" t="s">
        <v>649</v>
      </c>
      <c r="E84" s="20" t="s">
        <v>142</v>
      </c>
      <c r="F84" s="20">
        <v>7</v>
      </c>
      <c r="G84" s="20">
        <v>0</v>
      </c>
      <c r="H84" s="21" t="s">
        <v>27</v>
      </c>
      <c r="I84" s="36">
        <v>7</v>
      </c>
      <c r="J84" s="36">
        <v>0</v>
      </c>
      <c r="K84" s="36">
        <v>0</v>
      </c>
      <c r="L84" s="36">
        <v>0</v>
      </c>
      <c r="M84" s="36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22">
        <v>0</v>
      </c>
      <c r="Y84" s="22">
        <v>0</v>
      </c>
      <c r="Z84" s="23"/>
    </row>
    <row r="85" spans="1:26" ht="30" x14ac:dyDescent="0.25">
      <c r="A85" s="67">
        <v>454</v>
      </c>
      <c r="B85" s="20" t="s">
        <v>151</v>
      </c>
      <c r="C85" s="20" t="s">
        <v>36</v>
      </c>
      <c r="D85" s="15" t="s">
        <v>649</v>
      </c>
      <c r="E85" s="20" t="s">
        <v>152</v>
      </c>
      <c r="F85" s="20">
        <v>2</v>
      </c>
      <c r="G85" s="20">
        <v>0</v>
      </c>
      <c r="H85" s="21" t="s">
        <v>27</v>
      </c>
      <c r="I85" s="36">
        <v>2</v>
      </c>
      <c r="J85" s="36">
        <v>0</v>
      </c>
      <c r="K85" s="36">
        <v>0</v>
      </c>
      <c r="L85" s="36">
        <v>0</v>
      </c>
      <c r="M85" s="36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22">
        <v>0</v>
      </c>
      <c r="Y85" s="22">
        <v>0</v>
      </c>
      <c r="Z85" s="23"/>
    </row>
    <row r="86" spans="1:26" ht="30" x14ac:dyDescent="0.25">
      <c r="A86" s="65">
        <v>5</v>
      </c>
      <c r="B86" s="15" t="s">
        <v>409</v>
      </c>
      <c r="C86" s="15" t="s">
        <v>29</v>
      </c>
      <c r="D86" s="15" t="s">
        <v>649</v>
      </c>
      <c r="E86" s="15" t="s">
        <v>410</v>
      </c>
      <c r="F86" s="15">
        <v>5</v>
      </c>
      <c r="G86" s="15"/>
      <c r="H86" s="16" t="s">
        <v>81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8">
        <v>3</v>
      </c>
      <c r="O86" s="38">
        <v>2</v>
      </c>
      <c r="P86" s="38">
        <v>0</v>
      </c>
      <c r="Q86" s="38">
        <v>0</v>
      </c>
      <c r="R86" s="38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17">
        <v>0</v>
      </c>
      <c r="Y86" s="17">
        <v>0</v>
      </c>
      <c r="Z86" s="18"/>
    </row>
    <row r="87" spans="1:26" ht="30" x14ac:dyDescent="0.25">
      <c r="A87" s="68">
        <v>6</v>
      </c>
      <c r="B87" s="5" t="s">
        <v>28</v>
      </c>
      <c r="C87" s="5" t="s">
        <v>29</v>
      </c>
      <c r="D87" s="15" t="s">
        <v>649</v>
      </c>
      <c r="E87" s="5" t="s">
        <v>30</v>
      </c>
      <c r="F87" s="5">
        <v>3</v>
      </c>
      <c r="G87" s="5">
        <v>0</v>
      </c>
      <c r="H87" s="5" t="s">
        <v>27</v>
      </c>
      <c r="I87" s="34">
        <v>0</v>
      </c>
      <c r="J87" s="34">
        <v>3</v>
      </c>
      <c r="K87" s="34">
        <v>0</v>
      </c>
      <c r="L87" s="34">
        <v>0</v>
      </c>
      <c r="M87" s="34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8">
        <v>0</v>
      </c>
      <c r="Y87" s="8">
        <v>0</v>
      </c>
      <c r="Z87" s="19"/>
    </row>
    <row r="88" spans="1:26" ht="30" x14ac:dyDescent="0.25">
      <c r="A88" s="65">
        <v>7</v>
      </c>
      <c r="B88" s="15" t="s">
        <v>411</v>
      </c>
      <c r="C88" s="15" t="s">
        <v>29</v>
      </c>
      <c r="D88" s="15" t="s">
        <v>649</v>
      </c>
      <c r="E88" s="15" t="s">
        <v>412</v>
      </c>
      <c r="F88" s="15">
        <v>6</v>
      </c>
      <c r="G88" s="15"/>
      <c r="H88" s="16" t="s">
        <v>80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42">
        <v>3</v>
      </c>
      <c r="T88" s="42">
        <v>3</v>
      </c>
      <c r="U88" s="42">
        <v>0</v>
      </c>
      <c r="V88" s="42">
        <v>0</v>
      </c>
      <c r="W88" s="42">
        <v>0</v>
      </c>
      <c r="X88" s="17">
        <v>0</v>
      </c>
      <c r="Y88" s="17">
        <v>0</v>
      </c>
      <c r="Z88" s="18"/>
    </row>
    <row r="89" spans="1:26" ht="30" x14ac:dyDescent="0.25">
      <c r="A89" s="65">
        <v>13</v>
      </c>
      <c r="B89" s="15" t="s">
        <v>421</v>
      </c>
      <c r="C89" s="15" t="s">
        <v>29</v>
      </c>
      <c r="D89" s="15" t="s">
        <v>649</v>
      </c>
      <c r="E89" s="15" t="s">
        <v>422</v>
      </c>
      <c r="F89" s="15">
        <v>1</v>
      </c>
      <c r="G89" s="15"/>
      <c r="H89" s="16" t="s">
        <v>80</v>
      </c>
      <c r="I89" s="35">
        <v>0</v>
      </c>
      <c r="J89" s="33">
        <v>0</v>
      </c>
      <c r="K89" s="33">
        <v>0</v>
      </c>
      <c r="L89" s="33">
        <v>0</v>
      </c>
      <c r="M89" s="33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42">
        <v>1</v>
      </c>
      <c r="T89" s="42">
        <v>0</v>
      </c>
      <c r="U89" s="42">
        <v>0</v>
      </c>
      <c r="V89" s="42">
        <v>0</v>
      </c>
      <c r="W89" s="42">
        <v>0</v>
      </c>
      <c r="X89" s="17">
        <v>0</v>
      </c>
      <c r="Y89" s="17">
        <v>0</v>
      </c>
      <c r="Z89" s="18"/>
    </row>
    <row r="90" spans="1:26" ht="30" x14ac:dyDescent="0.25">
      <c r="A90" s="68">
        <v>21</v>
      </c>
      <c r="B90" s="5" t="s">
        <v>31</v>
      </c>
      <c r="C90" s="5" t="s">
        <v>29</v>
      </c>
      <c r="D90" s="15" t="s">
        <v>649</v>
      </c>
      <c r="E90" s="5" t="s">
        <v>32</v>
      </c>
      <c r="F90" s="5">
        <v>1</v>
      </c>
      <c r="G90" s="5">
        <v>0</v>
      </c>
      <c r="H90" s="7" t="s">
        <v>81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9">
        <v>0</v>
      </c>
      <c r="O90" s="39">
        <v>1</v>
      </c>
      <c r="P90" s="39">
        <v>0</v>
      </c>
      <c r="Q90" s="39">
        <v>0</v>
      </c>
      <c r="R90" s="39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8">
        <v>0</v>
      </c>
      <c r="Y90" s="8">
        <v>0</v>
      </c>
      <c r="Z90" s="19"/>
    </row>
    <row r="91" spans="1:26" ht="30" x14ac:dyDescent="0.25">
      <c r="A91" s="65">
        <v>35</v>
      </c>
      <c r="B91" s="15" t="s">
        <v>373</v>
      </c>
      <c r="C91" s="15" t="s">
        <v>29</v>
      </c>
      <c r="D91" s="15" t="s">
        <v>649</v>
      </c>
      <c r="E91" s="15" t="s">
        <v>374</v>
      </c>
      <c r="F91" s="15">
        <v>4</v>
      </c>
      <c r="G91" s="15"/>
      <c r="H91" s="15" t="s">
        <v>375</v>
      </c>
      <c r="I91" s="33">
        <v>2</v>
      </c>
      <c r="J91" s="33">
        <v>2</v>
      </c>
      <c r="K91" s="33">
        <v>0</v>
      </c>
      <c r="L91" s="33">
        <v>0</v>
      </c>
      <c r="M91" s="33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17">
        <v>0</v>
      </c>
      <c r="Y91" s="17">
        <v>0</v>
      </c>
      <c r="Z91" s="18"/>
    </row>
    <row r="92" spans="1:26" ht="30" x14ac:dyDescent="0.25">
      <c r="A92" s="65">
        <v>54</v>
      </c>
      <c r="B92" s="15" t="s">
        <v>460</v>
      </c>
      <c r="C92" s="15" t="s">
        <v>29</v>
      </c>
      <c r="D92" s="15" t="s">
        <v>649</v>
      </c>
      <c r="E92" s="15" t="s">
        <v>461</v>
      </c>
      <c r="F92" s="15">
        <v>2</v>
      </c>
      <c r="G92" s="15"/>
      <c r="H92" s="16" t="s">
        <v>80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42">
        <v>1</v>
      </c>
      <c r="T92" s="42">
        <v>0</v>
      </c>
      <c r="U92" s="42">
        <v>0</v>
      </c>
      <c r="V92" s="42">
        <v>0</v>
      </c>
      <c r="W92" s="42">
        <v>0</v>
      </c>
      <c r="X92" s="17">
        <v>0</v>
      </c>
      <c r="Y92" s="17">
        <v>0</v>
      </c>
      <c r="Z92" s="18"/>
    </row>
    <row r="93" spans="1:26" x14ac:dyDescent="0.25">
      <c r="A93" s="65">
        <v>65</v>
      </c>
      <c r="B93" s="15" t="s">
        <v>472</v>
      </c>
      <c r="C93" s="15" t="s">
        <v>29</v>
      </c>
      <c r="D93" s="15" t="s">
        <v>649</v>
      </c>
      <c r="E93" s="15" t="s">
        <v>404</v>
      </c>
      <c r="F93" s="15">
        <v>9</v>
      </c>
      <c r="G93" s="15"/>
      <c r="H93" s="15" t="str">
        <f>$H$71</f>
        <v xml:space="preserve">Non D &amp; D 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17">
        <v>9</v>
      </c>
      <c r="Y93" s="17">
        <v>0</v>
      </c>
      <c r="Z93" s="18"/>
    </row>
    <row r="94" spans="1:26" x14ac:dyDescent="0.25">
      <c r="A94" s="65">
        <v>79</v>
      </c>
      <c r="B94" s="15" t="s">
        <v>476</v>
      </c>
      <c r="C94" s="15" t="s">
        <v>29</v>
      </c>
      <c r="D94" s="15" t="s">
        <v>649</v>
      </c>
      <c r="E94" s="15"/>
      <c r="F94" s="15">
        <v>6</v>
      </c>
      <c r="G94" s="15"/>
      <c r="H94" s="15" t="str">
        <f>$H$75</f>
        <v>&gt;15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17">
        <v>0</v>
      </c>
      <c r="Y94" s="17">
        <v>6</v>
      </c>
      <c r="Z94" s="18"/>
    </row>
    <row r="95" spans="1:26" ht="18.75" customHeight="1" x14ac:dyDescent="0.25">
      <c r="A95" s="65">
        <v>98</v>
      </c>
      <c r="B95" s="15" t="s">
        <v>486</v>
      </c>
      <c r="C95" s="15" t="s">
        <v>29</v>
      </c>
      <c r="D95" s="15" t="s">
        <v>649</v>
      </c>
      <c r="E95" s="15" t="s">
        <v>487</v>
      </c>
      <c r="F95" s="15">
        <v>4</v>
      </c>
      <c r="G95" s="15"/>
      <c r="H95" s="15" t="s">
        <v>27</v>
      </c>
      <c r="I95" s="33">
        <v>0</v>
      </c>
      <c r="J95" s="33">
        <v>4</v>
      </c>
      <c r="K95" s="33">
        <v>0</v>
      </c>
      <c r="L95" s="33">
        <v>0</v>
      </c>
      <c r="M95" s="33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17">
        <v>0</v>
      </c>
      <c r="Y95" s="17">
        <v>0</v>
      </c>
      <c r="Z95" s="18"/>
    </row>
    <row r="96" spans="1:26" x14ac:dyDescent="0.25">
      <c r="A96" s="67">
        <v>110</v>
      </c>
      <c r="B96" s="20" t="s">
        <v>49</v>
      </c>
      <c r="C96" s="20" t="s">
        <v>29</v>
      </c>
      <c r="D96" s="15" t="s">
        <v>649</v>
      </c>
      <c r="E96" s="20"/>
      <c r="F96" s="20">
        <v>15</v>
      </c>
      <c r="G96" s="20">
        <v>0</v>
      </c>
      <c r="H96" s="21" t="s">
        <v>81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40">
        <v>0</v>
      </c>
      <c r="O96" s="40">
        <v>0</v>
      </c>
      <c r="P96" s="40">
        <v>0</v>
      </c>
      <c r="Q96" s="40">
        <v>5</v>
      </c>
      <c r="R96" s="40">
        <v>10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22">
        <v>0</v>
      </c>
      <c r="Y96" s="22">
        <v>0</v>
      </c>
      <c r="Z96" s="23"/>
    </row>
    <row r="97" spans="1:26" x14ac:dyDescent="0.25">
      <c r="A97" s="67">
        <v>112</v>
      </c>
      <c r="B97" s="20" t="s">
        <v>52</v>
      </c>
      <c r="C97" s="20" t="s">
        <v>29</v>
      </c>
      <c r="D97" s="15" t="s">
        <v>649</v>
      </c>
      <c r="E97" s="20"/>
      <c r="F97" s="20">
        <v>11</v>
      </c>
      <c r="G97" s="20">
        <v>0</v>
      </c>
      <c r="H97" s="20" t="s">
        <v>497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22">
        <v>11</v>
      </c>
      <c r="Y97" s="22">
        <v>0</v>
      </c>
      <c r="Z97" s="23"/>
    </row>
    <row r="98" spans="1:26" x14ac:dyDescent="0.25">
      <c r="A98" s="67">
        <v>130</v>
      </c>
      <c r="B98" s="20" t="s">
        <v>75</v>
      </c>
      <c r="C98" s="20" t="s">
        <v>29</v>
      </c>
      <c r="D98" s="15" t="s">
        <v>649</v>
      </c>
      <c r="E98" s="20"/>
      <c r="F98" s="20">
        <v>42</v>
      </c>
      <c r="G98" s="20">
        <v>0</v>
      </c>
      <c r="H98" s="21" t="s">
        <v>80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4">
        <v>15</v>
      </c>
      <c r="T98" s="44">
        <v>15</v>
      </c>
      <c r="U98" s="44">
        <v>12</v>
      </c>
      <c r="V98" s="44">
        <v>0</v>
      </c>
      <c r="W98" s="44">
        <v>0</v>
      </c>
      <c r="X98" s="22">
        <v>0</v>
      </c>
      <c r="Y98" s="22">
        <v>0</v>
      </c>
      <c r="Z98" s="23"/>
    </row>
    <row r="99" spans="1:26" ht="30" x14ac:dyDescent="0.25">
      <c r="A99" s="67">
        <v>172</v>
      </c>
      <c r="B99" s="20" t="s">
        <v>111</v>
      </c>
      <c r="C99" s="20" t="s">
        <v>29</v>
      </c>
      <c r="D99" s="15" t="s">
        <v>649</v>
      </c>
      <c r="E99" s="20"/>
      <c r="F99" s="20">
        <v>91</v>
      </c>
      <c r="G99" s="20">
        <v>0</v>
      </c>
      <c r="H99" s="21" t="s">
        <v>48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40">
        <v>0</v>
      </c>
      <c r="O99" s="40">
        <v>0</v>
      </c>
      <c r="P99" s="40">
        <v>0</v>
      </c>
      <c r="Q99" s="40">
        <v>0</v>
      </c>
      <c r="R99" s="40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22">
        <v>0</v>
      </c>
      <c r="Y99" s="22">
        <v>91</v>
      </c>
      <c r="Z99" s="23"/>
    </row>
    <row r="100" spans="1:26" ht="30" x14ac:dyDescent="0.25">
      <c r="A100" s="67">
        <v>184</v>
      </c>
      <c r="B100" s="20" t="s">
        <v>120</v>
      </c>
      <c r="C100" s="20" t="s">
        <v>29</v>
      </c>
      <c r="D100" s="15" t="s">
        <v>649</v>
      </c>
      <c r="E100" s="20" t="s">
        <v>663</v>
      </c>
      <c r="F100" s="20">
        <v>99</v>
      </c>
      <c r="G100" s="20">
        <v>0</v>
      </c>
      <c r="H100" s="21" t="s">
        <v>27</v>
      </c>
      <c r="I100" s="36">
        <v>0</v>
      </c>
      <c r="J100" s="36">
        <v>0</v>
      </c>
      <c r="K100" s="36">
        <v>35</v>
      </c>
      <c r="L100" s="36">
        <v>35</v>
      </c>
      <c r="M100" s="36">
        <v>29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22">
        <v>0</v>
      </c>
      <c r="Y100" s="22">
        <v>0</v>
      </c>
      <c r="Z100" s="23"/>
    </row>
    <row r="101" spans="1:26" ht="30" x14ac:dyDescent="0.25">
      <c r="A101" s="67">
        <v>185</v>
      </c>
      <c r="B101" s="20" t="s">
        <v>121</v>
      </c>
      <c r="C101" s="20" t="s">
        <v>29</v>
      </c>
      <c r="D101" s="15" t="s">
        <v>649</v>
      </c>
      <c r="E101" s="20" t="s">
        <v>664</v>
      </c>
      <c r="F101" s="20">
        <v>17</v>
      </c>
      <c r="G101" s="20">
        <v>0</v>
      </c>
      <c r="H101" s="21" t="s">
        <v>27</v>
      </c>
      <c r="I101" s="36">
        <v>0</v>
      </c>
      <c r="J101" s="36">
        <v>0</v>
      </c>
      <c r="K101" s="36">
        <v>10</v>
      </c>
      <c r="L101" s="36">
        <v>7</v>
      </c>
      <c r="M101" s="36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4">
        <v>0</v>
      </c>
      <c r="T101" s="44">
        <v>0</v>
      </c>
      <c r="U101" s="44">
        <v>0</v>
      </c>
      <c r="V101" s="44">
        <v>0</v>
      </c>
      <c r="W101" s="44">
        <v>0</v>
      </c>
      <c r="X101" s="22">
        <v>0</v>
      </c>
      <c r="Y101" s="22">
        <v>0</v>
      </c>
      <c r="Z101" s="23"/>
    </row>
    <row r="102" spans="1:26" x14ac:dyDescent="0.25">
      <c r="A102" s="68">
        <v>195</v>
      </c>
      <c r="B102" s="5" t="s">
        <v>572</v>
      </c>
      <c r="C102" s="5" t="s">
        <v>29</v>
      </c>
      <c r="D102" s="15" t="s">
        <v>649</v>
      </c>
      <c r="E102" s="5" t="s">
        <v>238</v>
      </c>
      <c r="F102" s="5">
        <v>6</v>
      </c>
      <c r="G102" s="5"/>
      <c r="H102" s="7" t="s">
        <v>242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8">
        <v>0</v>
      </c>
      <c r="Y102" s="8">
        <v>6</v>
      </c>
      <c r="Z102" s="4"/>
    </row>
    <row r="103" spans="1:26" ht="30" x14ac:dyDescent="0.25">
      <c r="A103" s="68">
        <v>247</v>
      </c>
      <c r="B103" s="5" t="s">
        <v>665</v>
      </c>
      <c r="C103" s="5" t="s">
        <v>29</v>
      </c>
      <c r="D103" s="15" t="s">
        <v>649</v>
      </c>
      <c r="E103" s="5" t="s">
        <v>620</v>
      </c>
      <c r="F103" s="5">
        <v>26</v>
      </c>
      <c r="G103" s="5"/>
      <c r="H103" s="7" t="s">
        <v>27</v>
      </c>
      <c r="I103" s="34">
        <v>0</v>
      </c>
      <c r="J103" s="34">
        <v>10</v>
      </c>
      <c r="K103" s="34">
        <v>16</v>
      </c>
      <c r="L103" s="34">
        <v>0</v>
      </c>
      <c r="M103" s="34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8">
        <v>0</v>
      </c>
      <c r="Y103" s="8">
        <v>0</v>
      </c>
      <c r="Z103" s="4"/>
    </row>
    <row r="104" spans="1:26" ht="30" x14ac:dyDescent="0.25">
      <c r="A104" s="66">
        <v>286</v>
      </c>
      <c r="B104" s="12" t="s">
        <v>254</v>
      </c>
      <c r="C104" s="12" t="s">
        <v>29</v>
      </c>
      <c r="D104" s="15" t="s">
        <v>649</v>
      </c>
      <c r="E104" s="12" t="s">
        <v>255</v>
      </c>
      <c r="F104" s="12">
        <v>1</v>
      </c>
      <c r="G104" s="12"/>
      <c r="H104" s="12" t="s">
        <v>81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7">
        <v>1</v>
      </c>
      <c r="O104" s="37">
        <v>0</v>
      </c>
      <c r="P104" s="37">
        <v>0</v>
      </c>
      <c r="Q104" s="37">
        <v>0</v>
      </c>
      <c r="R104" s="37">
        <v>0</v>
      </c>
      <c r="S104" s="41">
        <v>0</v>
      </c>
      <c r="T104" s="41">
        <v>0</v>
      </c>
      <c r="U104" s="41">
        <v>0</v>
      </c>
      <c r="V104" s="41">
        <v>0</v>
      </c>
      <c r="W104" s="41">
        <v>0</v>
      </c>
      <c r="X104" s="13">
        <v>0</v>
      </c>
      <c r="Y104" s="13">
        <v>0</v>
      </c>
      <c r="Z104" s="14"/>
    </row>
    <row r="105" spans="1:26" ht="30" x14ac:dyDescent="0.25">
      <c r="A105" s="66">
        <v>326</v>
      </c>
      <c r="B105" s="12" t="s">
        <v>277</v>
      </c>
      <c r="C105" s="12" t="s">
        <v>29</v>
      </c>
      <c r="D105" s="15" t="s">
        <v>649</v>
      </c>
      <c r="E105" s="12" t="s">
        <v>278</v>
      </c>
      <c r="F105" s="12">
        <v>37</v>
      </c>
      <c r="G105" s="12"/>
      <c r="H105" s="12" t="s">
        <v>27</v>
      </c>
      <c r="I105" s="32">
        <v>10</v>
      </c>
      <c r="J105" s="32">
        <v>20</v>
      </c>
      <c r="K105" s="32">
        <v>7</v>
      </c>
      <c r="L105" s="32">
        <v>0</v>
      </c>
      <c r="M105" s="32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41">
        <v>0</v>
      </c>
      <c r="T105" s="41">
        <v>0</v>
      </c>
      <c r="U105" s="41">
        <v>0</v>
      </c>
      <c r="V105" s="41">
        <v>0</v>
      </c>
      <c r="W105" s="41">
        <v>0</v>
      </c>
      <c r="X105" s="13">
        <v>0</v>
      </c>
      <c r="Y105" s="13">
        <v>0</v>
      </c>
      <c r="Z105" s="14"/>
    </row>
    <row r="106" spans="1:26" x14ac:dyDescent="0.25">
      <c r="A106" s="66">
        <v>330</v>
      </c>
      <c r="B106" s="12" t="s">
        <v>282</v>
      </c>
      <c r="C106" s="12" t="s">
        <v>29</v>
      </c>
      <c r="D106" s="15" t="s">
        <v>649</v>
      </c>
      <c r="E106" s="12"/>
      <c r="F106" s="12">
        <v>45</v>
      </c>
      <c r="G106" s="12"/>
      <c r="H106" s="12" t="s">
        <v>80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41">
        <v>10</v>
      </c>
      <c r="T106" s="41">
        <v>20</v>
      </c>
      <c r="U106" s="41">
        <v>15</v>
      </c>
      <c r="V106" s="41">
        <v>0</v>
      </c>
      <c r="W106" s="41">
        <v>0</v>
      </c>
      <c r="X106" s="13">
        <v>0</v>
      </c>
      <c r="Y106" s="13">
        <v>0</v>
      </c>
      <c r="Z106" s="14"/>
    </row>
    <row r="107" spans="1:26" x14ac:dyDescent="0.25">
      <c r="A107" s="66">
        <v>339</v>
      </c>
      <c r="B107" s="12" t="s">
        <v>296</v>
      </c>
      <c r="C107" s="12" t="s">
        <v>29</v>
      </c>
      <c r="D107" s="15" t="s">
        <v>649</v>
      </c>
      <c r="E107" s="12"/>
      <c r="F107" s="12">
        <v>5</v>
      </c>
      <c r="G107" s="12"/>
      <c r="H107" s="12" t="s">
        <v>45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0</v>
      </c>
      <c r="X107" s="13">
        <v>0</v>
      </c>
      <c r="Y107" s="13">
        <v>5</v>
      </c>
      <c r="Z107" s="14"/>
    </row>
    <row r="108" spans="1:26" ht="30" x14ac:dyDescent="0.25">
      <c r="A108" s="67">
        <v>354</v>
      </c>
      <c r="B108" s="28" t="s">
        <v>41</v>
      </c>
      <c r="C108" s="28" t="s">
        <v>29</v>
      </c>
      <c r="D108" s="15" t="s">
        <v>649</v>
      </c>
      <c r="E108" s="28" t="s">
        <v>42</v>
      </c>
      <c r="F108" s="28">
        <v>4</v>
      </c>
      <c r="G108" s="28">
        <v>0</v>
      </c>
      <c r="H108" s="28" t="s">
        <v>27</v>
      </c>
      <c r="I108" s="36">
        <v>0</v>
      </c>
      <c r="J108" s="36">
        <v>4</v>
      </c>
      <c r="K108" s="36">
        <v>0</v>
      </c>
      <c r="L108" s="36">
        <v>0</v>
      </c>
      <c r="M108" s="36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0</v>
      </c>
      <c r="X108" s="22">
        <v>0</v>
      </c>
      <c r="Y108" s="22">
        <v>0</v>
      </c>
      <c r="Z108" s="23"/>
    </row>
    <row r="109" spans="1:26" ht="30" x14ac:dyDescent="0.25">
      <c r="A109" s="67">
        <v>370</v>
      </c>
      <c r="B109" s="20" t="s">
        <v>125</v>
      </c>
      <c r="C109" s="20" t="s">
        <v>29</v>
      </c>
      <c r="D109" s="15" t="s">
        <v>649</v>
      </c>
      <c r="E109" s="20" t="s">
        <v>126</v>
      </c>
      <c r="F109" s="20">
        <v>1</v>
      </c>
      <c r="G109" s="20">
        <v>0</v>
      </c>
      <c r="H109" s="21" t="s">
        <v>27</v>
      </c>
      <c r="I109" s="36">
        <v>1</v>
      </c>
      <c r="J109" s="36">
        <v>0</v>
      </c>
      <c r="K109" s="36">
        <v>0</v>
      </c>
      <c r="L109" s="36">
        <v>0</v>
      </c>
      <c r="M109" s="36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4">
        <v>0</v>
      </c>
      <c r="T109" s="44">
        <v>0</v>
      </c>
      <c r="U109" s="44">
        <v>0</v>
      </c>
      <c r="V109" s="44">
        <v>0</v>
      </c>
      <c r="W109" s="44">
        <v>0</v>
      </c>
      <c r="X109" s="22">
        <v>0</v>
      </c>
      <c r="Y109" s="22">
        <v>0</v>
      </c>
      <c r="Z109" s="23"/>
    </row>
    <row r="110" spans="1:26" ht="30" x14ac:dyDescent="0.25">
      <c r="A110" s="65">
        <v>376</v>
      </c>
      <c r="B110" s="15" t="s">
        <v>328</v>
      </c>
      <c r="C110" s="15" t="str">
        <f>$C$4</f>
        <v>Awsworth Road</v>
      </c>
      <c r="D110" s="15" t="s">
        <v>649</v>
      </c>
      <c r="E110" s="15" t="s">
        <v>329</v>
      </c>
      <c r="F110" s="15">
        <v>9</v>
      </c>
      <c r="G110" s="15"/>
      <c r="H110" s="15" t="s">
        <v>27</v>
      </c>
      <c r="I110" s="33">
        <v>0</v>
      </c>
      <c r="J110" s="33">
        <v>0</v>
      </c>
      <c r="K110" s="33">
        <v>0</v>
      </c>
      <c r="L110" s="33">
        <v>5</v>
      </c>
      <c r="M110" s="33">
        <v>4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17">
        <v>0</v>
      </c>
      <c r="Y110" s="17">
        <v>0</v>
      </c>
      <c r="Z110" s="18"/>
    </row>
    <row r="111" spans="1:26" ht="30" x14ac:dyDescent="0.25">
      <c r="A111" s="67">
        <v>381</v>
      </c>
      <c r="B111" s="20" t="s">
        <v>129</v>
      </c>
      <c r="C111" s="20" t="s">
        <v>29</v>
      </c>
      <c r="D111" s="15" t="s">
        <v>649</v>
      </c>
      <c r="E111" s="20" t="s">
        <v>130</v>
      </c>
      <c r="F111" s="20">
        <v>1</v>
      </c>
      <c r="G111" s="20">
        <v>0</v>
      </c>
      <c r="H111" s="21" t="s">
        <v>27</v>
      </c>
      <c r="I111" s="36">
        <v>0</v>
      </c>
      <c r="J111" s="36">
        <v>1</v>
      </c>
      <c r="K111" s="36">
        <v>0</v>
      </c>
      <c r="L111" s="36">
        <v>0</v>
      </c>
      <c r="M111" s="36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4">
        <v>0</v>
      </c>
      <c r="T111" s="44">
        <v>0</v>
      </c>
      <c r="U111" s="44">
        <v>0</v>
      </c>
      <c r="V111" s="44">
        <v>0</v>
      </c>
      <c r="W111" s="44">
        <v>0</v>
      </c>
      <c r="X111" s="22">
        <v>0</v>
      </c>
      <c r="Y111" s="22">
        <v>0</v>
      </c>
      <c r="Z111" s="23"/>
    </row>
    <row r="112" spans="1:26" ht="30" x14ac:dyDescent="0.25">
      <c r="A112" s="67">
        <v>386</v>
      </c>
      <c r="B112" s="20" t="s">
        <v>131</v>
      </c>
      <c r="C112" s="20" t="s">
        <v>29</v>
      </c>
      <c r="D112" s="15" t="s">
        <v>649</v>
      </c>
      <c r="E112" s="20" t="s">
        <v>132</v>
      </c>
      <c r="F112" s="20">
        <v>2</v>
      </c>
      <c r="G112" s="20">
        <v>0</v>
      </c>
      <c r="H112" s="21" t="s">
        <v>27</v>
      </c>
      <c r="I112" s="36">
        <v>1</v>
      </c>
      <c r="J112" s="36">
        <v>1</v>
      </c>
      <c r="K112" s="36">
        <v>0</v>
      </c>
      <c r="L112" s="36">
        <v>0</v>
      </c>
      <c r="M112" s="36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22">
        <v>0</v>
      </c>
      <c r="Y112" s="22">
        <v>0</v>
      </c>
      <c r="Z112" s="23"/>
    </row>
    <row r="113" spans="1:26" ht="30" x14ac:dyDescent="0.25">
      <c r="A113" s="67">
        <v>390</v>
      </c>
      <c r="B113" s="20" t="s">
        <v>133</v>
      </c>
      <c r="C113" s="20" t="s">
        <v>29</v>
      </c>
      <c r="D113" s="15" t="s">
        <v>649</v>
      </c>
      <c r="E113" s="20" t="s">
        <v>134</v>
      </c>
      <c r="F113" s="20">
        <v>75</v>
      </c>
      <c r="G113" s="20">
        <v>53</v>
      </c>
      <c r="H113" s="21" t="s">
        <v>27</v>
      </c>
      <c r="I113" s="36">
        <v>10</v>
      </c>
      <c r="J113" s="36">
        <v>12</v>
      </c>
      <c r="K113" s="36">
        <v>0</v>
      </c>
      <c r="L113" s="36">
        <v>0</v>
      </c>
      <c r="M113" s="36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22">
        <v>0</v>
      </c>
      <c r="Y113" s="22">
        <v>0</v>
      </c>
      <c r="Z113" s="23"/>
    </row>
    <row r="114" spans="1:26" ht="30" x14ac:dyDescent="0.25">
      <c r="A114" s="67">
        <v>408</v>
      </c>
      <c r="B114" s="20" t="s">
        <v>135</v>
      </c>
      <c r="C114" s="20" t="s">
        <v>29</v>
      </c>
      <c r="D114" s="15" t="s">
        <v>649</v>
      </c>
      <c r="E114" s="20" t="s">
        <v>136</v>
      </c>
      <c r="F114" s="20">
        <v>2</v>
      </c>
      <c r="G114" s="20">
        <v>0</v>
      </c>
      <c r="H114" s="21" t="s">
        <v>27</v>
      </c>
      <c r="I114" s="36">
        <v>0</v>
      </c>
      <c r="J114" s="36">
        <v>1</v>
      </c>
      <c r="K114" s="36">
        <v>1</v>
      </c>
      <c r="L114" s="36">
        <v>0</v>
      </c>
      <c r="M114" s="36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0</v>
      </c>
      <c r="X114" s="22">
        <v>0</v>
      </c>
      <c r="Y114" s="22">
        <v>0</v>
      </c>
      <c r="Z114" s="23"/>
    </row>
    <row r="115" spans="1:26" ht="30" x14ac:dyDescent="0.25">
      <c r="A115" s="68">
        <v>198</v>
      </c>
      <c r="B115" s="5" t="s">
        <v>576</v>
      </c>
      <c r="C115" s="5" t="s">
        <v>577</v>
      </c>
      <c r="D115" s="5" t="s">
        <v>649</v>
      </c>
      <c r="E115" s="5" t="s">
        <v>238</v>
      </c>
      <c r="F115" s="5">
        <v>10</v>
      </c>
      <c r="G115" s="5"/>
      <c r="H115" s="7" t="s">
        <v>81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9">
        <v>0</v>
      </c>
      <c r="O115" s="39">
        <v>5</v>
      </c>
      <c r="P115" s="39">
        <v>5</v>
      </c>
      <c r="Q115" s="39">
        <v>0</v>
      </c>
      <c r="R115" s="39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8">
        <v>0</v>
      </c>
      <c r="Y115" s="8">
        <v>0</v>
      </c>
      <c r="Z115" s="4"/>
    </row>
    <row r="116" spans="1:26" ht="30" x14ac:dyDescent="0.25">
      <c r="A116" s="68">
        <v>26</v>
      </c>
      <c r="B116" s="6" t="s">
        <v>547</v>
      </c>
      <c r="C116" s="5" t="s">
        <v>548</v>
      </c>
      <c r="D116" s="5" t="s">
        <v>649</v>
      </c>
      <c r="E116" s="5" t="s">
        <v>549</v>
      </c>
      <c r="F116" s="5">
        <v>1</v>
      </c>
      <c r="G116" s="5"/>
      <c r="H116" s="5" t="s">
        <v>500</v>
      </c>
      <c r="I116" s="34">
        <v>1</v>
      </c>
      <c r="J116" s="34">
        <v>0</v>
      </c>
      <c r="K116" s="34">
        <v>0</v>
      </c>
      <c r="L116" s="34">
        <v>0</v>
      </c>
      <c r="M116" s="34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8">
        <v>0</v>
      </c>
      <c r="Y116" s="8">
        <v>0</v>
      </c>
      <c r="Z116" s="4"/>
    </row>
    <row r="117" spans="1:26" ht="30" x14ac:dyDescent="0.25">
      <c r="A117" s="68">
        <v>433</v>
      </c>
      <c r="B117" s="5" t="s">
        <v>498</v>
      </c>
      <c r="C117" s="5"/>
      <c r="D117" s="5" t="s">
        <v>649</v>
      </c>
      <c r="E117" s="5" t="s">
        <v>499</v>
      </c>
      <c r="F117" s="5">
        <v>10</v>
      </c>
      <c r="G117" s="5"/>
      <c r="H117" s="5" t="s">
        <v>500</v>
      </c>
      <c r="I117" s="34">
        <v>0</v>
      </c>
      <c r="J117" s="34">
        <v>5</v>
      </c>
      <c r="K117" s="34">
        <v>5</v>
      </c>
      <c r="L117" s="34">
        <v>0</v>
      </c>
      <c r="M117" s="34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8">
        <v>0</v>
      </c>
      <c r="Y117" s="8">
        <v>0</v>
      </c>
      <c r="Z117" s="4"/>
    </row>
    <row r="118" spans="1:26" ht="30" x14ac:dyDescent="0.25">
      <c r="A118" s="68">
        <v>447</v>
      </c>
      <c r="B118" s="5" t="s">
        <v>502</v>
      </c>
      <c r="C118" s="5"/>
      <c r="D118" s="5" t="s">
        <v>649</v>
      </c>
      <c r="E118" s="5" t="s">
        <v>503</v>
      </c>
      <c r="F118" s="5">
        <v>12</v>
      </c>
      <c r="G118" s="5"/>
      <c r="H118" s="5" t="s">
        <v>501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9">
        <v>6</v>
      </c>
      <c r="O118" s="39">
        <v>6</v>
      </c>
      <c r="P118" s="39">
        <v>0</v>
      </c>
      <c r="Q118" s="39">
        <v>0</v>
      </c>
      <c r="R118" s="39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8">
        <v>0</v>
      </c>
      <c r="Y118" s="8">
        <v>0</v>
      </c>
      <c r="Z118" s="4"/>
    </row>
    <row r="119" spans="1:26" ht="30" x14ac:dyDescent="0.25">
      <c r="A119" s="68">
        <v>448</v>
      </c>
      <c r="B119" s="5" t="s">
        <v>504</v>
      </c>
      <c r="C119" s="5"/>
      <c r="D119" s="5" t="s">
        <v>649</v>
      </c>
      <c r="E119" s="5" t="s">
        <v>505</v>
      </c>
      <c r="F119" s="5">
        <v>4</v>
      </c>
      <c r="G119" s="5"/>
      <c r="H119" s="5" t="s">
        <v>500</v>
      </c>
      <c r="I119" s="34">
        <v>0</v>
      </c>
      <c r="J119" s="34">
        <v>4</v>
      </c>
      <c r="K119" s="34">
        <v>0</v>
      </c>
      <c r="L119" s="34">
        <v>0</v>
      </c>
      <c r="M119" s="34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8">
        <v>0</v>
      </c>
      <c r="Y119" s="8">
        <v>0</v>
      </c>
      <c r="Z119" s="4"/>
    </row>
    <row r="120" spans="1:26" ht="30" x14ac:dyDescent="0.25">
      <c r="A120" s="68">
        <v>451</v>
      </c>
      <c r="B120" s="5" t="s">
        <v>506</v>
      </c>
      <c r="C120" s="5"/>
      <c r="D120" s="5" t="s">
        <v>649</v>
      </c>
      <c r="E120" s="5" t="s">
        <v>507</v>
      </c>
      <c r="F120" s="5">
        <v>3</v>
      </c>
      <c r="G120" s="5"/>
      <c r="H120" s="5" t="s">
        <v>500</v>
      </c>
      <c r="I120" s="34">
        <v>3</v>
      </c>
      <c r="J120" s="34">
        <v>0</v>
      </c>
      <c r="K120" s="34">
        <v>0</v>
      </c>
      <c r="L120" s="34">
        <v>0</v>
      </c>
      <c r="M120" s="34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8">
        <v>0</v>
      </c>
      <c r="Y120" s="8">
        <v>0</v>
      </c>
      <c r="Z120" s="4"/>
    </row>
    <row r="121" spans="1:26" ht="29.25" customHeight="1" x14ac:dyDescent="0.25">
      <c r="A121" s="68">
        <v>452</v>
      </c>
      <c r="B121" s="5" t="s">
        <v>508</v>
      </c>
      <c r="C121" s="5"/>
      <c r="D121" s="5" t="s">
        <v>649</v>
      </c>
      <c r="E121" s="5" t="s">
        <v>509</v>
      </c>
      <c r="F121" s="5">
        <v>11</v>
      </c>
      <c r="G121" s="5"/>
      <c r="H121" s="5" t="s">
        <v>500</v>
      </c>
      <c r="I121" s="34">
        <v>6</v>
      </c>
      <c r="J121" s="34">
        <v>5</v>
      </c>
      <c r="K121" s="34">
        <v>0</v>
      </c>
      <c r="L121" s="34">
        <v>0</v>
      </c>
      <c r="M121" s="34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8">
        <v>0</v>
      </c>
      <c r="Y121" s="8">
        <v>0</v>
      </c>
      <c r="Z121" s="4"/>
    </row>
    <row r="122" spans="1:26" ht="30" x14ac:dyDescent="0.25">
      <c r="A122" s="68">
        <v>488</v>
      </c>
      <c r="B122" s="5" t="s">
        <v>510</v>
      </c>
      <c r="C122" s="5"/>
      <c r="D122" s="5" t="s">
        <v>649</v>
      </c>
      <c r="E122" s="5" t="s">
        <v>511</v>
      </c>
      <c r="F122" s="5">
        <v>1</v>
      </c>
      <c r="G122" s="5"/>
      <c r="H122" s="5" t="s">
        <v>500</v>
      </c>
      <c r="I122" s="34">
        <v>0</v>
      </c>
      <c r="J122" s="34">
        <v>0</v>
      </c>
      <c r="K122" s="34">
        <v>1</v>
      </c>
      <c r="L122" s="34">
        <v>0</v>
      </c>
      <c r="M122" s="34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8">
        <v>0</v>
      </c>
      <c r="Y122" s="8">
        <v>0</v>
      </c>
      <c r="Z122" s="4"/>
    </row>
    <row r="125" spans="1:26" x14ac:dyDescent="0.25">
      <c r="H125" s="59" t="s">
        <v>652</v>
      </c>
      <c r="I125" s="59">
        <f>SUM(I2:I122)</f>
        <v>199</v>
      </c>
      <c r="J125" s="59">
        <f>SUM(J2:J122)</f>
        <v>231</v>
      </c>
      <c r="K125" s="59">
        <f>SUM(K2:K122)</f>
        <v>230</v>
      </c>
      <c r="L125" s="59">
        <f>SUM(L2:L122)</f>
        <v>143</v>
      </c>
      <c r="M125" s="59">
        <f>SUM(M2:M122)</f>
        <v>93</v>
      </c>
      <c r="N125" s="59">
        <f>SUM(N2:N122)</f>
        <v>42</v>
      </c>
      <c r="O125" s="59">
        <f>SUM(O2:O122)</f>
        <v>58</v>
      </c>
      <c r="P125" s="59">
        <f>SUM(P2:P122)</f>
        <v>22</v>
      </c>
      <c r="Q125" s="59">
        <f>SUM(Q2:Q122)</f>
        <v>25</v>
      </c>
      <c r="R125" s="59">
        <f>SUM(R2:R122)</f>
        <v>28</v>
      </c>
      <c r="S125" s="59">
        <f>SUM(S2:S122)</f>
        <v>89</v>
      </c>
      <c r="T125" s="59">
        <f>SUM(T2:T122)</f>
        <v>96</v>
      </c>
      <c r="U125" s="59">
        <f>SUM(U2:U122)</f>
        <v>69</v>
      </c>
      <c r="V125" s="59">
        <f>SUM(V2:V122)</f>
        <v>17</v>
      </c>
      <c r="W125" s="59">
        <f>SUM(W2:W122)</f>
        <v>15</v>
      </c>
      <c r="X125" s="59">
        <f>SUM(X2:X122)</f>
        <v>307</v>
      </c>
      <c r="Y125" s="59">
        <f>SUM(Y2:Y122)</f>
        <v>2628</v>
      </c>
    </row>
    <row r="127" spans="1:26" x14ac:dyDescent="0.25">
      <c r="L127" s="59" t="s">
        <v>655</v>
      </c>
      <c r="M127" s="59">
        <f>SUM(I125:M125)</f>
        <v>896</v>
      </c>
    </row>
    <row r="128" spans="1:26" x14ac:dyDescent="0.25">
      <c r="L128" s="59" t="s">
        <v>654</v>
      </c>
      <c r="M128" s="59">
        <f>SUM(N125:W125)</f>
        <v>461</v>
      </c>
    </row>
  </sheetData>
  <sortState ref="A2:Z128">
    <sortCondition ref="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zoomScale="68" zoomScaleNormal="68" workbookViewId="0">
      <pane ySplit="1" topLeftCell="A2" activePane="bottomLeft" state="frozen"/>
      <selection pane="bottomLeft" activeCell="B114" sqref="B114"/>
    </sheetView>
  </sheetViews>
  <sheetFormatPr defaultRowHeight="15" x14ac:dyDescent="0.25"/>
  <cols>
    <col min="2" max="2" width="55.42578125" bestFit="1" customWidth="1"/>
    <col min="3" max="3" width="23.7109375" bestFit="1" customWidth="1"/>
    <col min="5" max="5" width="10" customWidth="1"/>
    <col min="8" max="8" width="15.42578125" bestFit="1" customWidth="1"/>
  </cols>
  <sheetData>
    <row r="1" spans="1:26" ht="41.45" customHeight="1" x14ac:dyDescent="0.25">
      <c r="A1" s="45" t="s">
        <v>0</v>
      </c>
      <c r="B1" s="45" t="s">
        <v>1</v>
      </c>
      <c r="C1" s="46" t="s">
        <v>2</v>
      </c>
      <c r="D1" s="46" t="s">
        <v>648</v>
      </c>
      <c r="E1" s="46" t="s">
        <v>3</v>
      </c>
      <c r="F1" s="46" t="s">
        <v>4</v>
      </c>
      <c r="G1" s="46" t="s">
        <v>26</v>
      </c>
      <c r="H1" s="46" t="s">
        <v>5</v>
      </c>
      <c r="I1" s="47" t="s">
        <v>6</v>
      </c>
      <c r="J1" s="47" t="s">
        <v>7</v>
      </c>
      <c r="K1" s="47" t="s">
        <v>8</v>
      </c>
      <c r="L1" s="47" t="s">
        <v>9</v>
      </c>
      <c r="M1" s="47" t="s">
        <v>10</v>
      </c>
      <c r="N1" s="48" t="s">
        <v>11</v>
      </c>
      <c r="O1" s="48" t="s">
        <v>12</v>
      </c>
      <c r="P1" s="48" t="s">
        <v>13</v>
      </c>
      <c r="Q1" s="48" t="s">
        <v>14</v>
      </c>
      <c r="R1" s="48" t="s">
        <v>15</v>
      </c>
      <c r="S1" s="49" t="s">
        <v>16</v>
      </c>
      <c r="T1" s="49" t="s">
        <v>17</v>
      </c>
      <c r="U1" s="49" t="s">
        <v>18</v>
      </c>
      <c r="V1" s="49" t="s">
        <v>19</v>
      </c>
      <c r="W1" s="49" t="s">
        <v>20</v>
      </c>
      <c r="X1" s="50" t="s">
        <v>21</v>
      </c>
      <c r="Y1" s="50" t="s">
        <v>45</v>
      </c>
      <c r="Z1" s="51" t="s">
        <v>22</v>
      </c>
    </row>
    <row r="2" spans="1:26" ht="30" x14ac:dyDescent="0.25">
      <c r="A2" s="65">
        <v>16</v>
      </c>
      <c r="B2" s="15" t="s">
        <v>426</v>
      </c>
      <c r="C2" s="15" t="s">
        <v>78</v>
      </c>
      <c r="D2" s="15" t="s">
        <v>651</v>
      </c>
      <c r="E2" s="15" t="s">
        <v>427</v>
      </c>
      <c r="F2" s="15">
        <v>1</v>
      </c>
      <c r="G2" s="15"/>
      <c r="H2" s="16" t="str">
        <f>$H$55</f>
        <v>+15</v>
      </c>
      <c r="I2" s="35">
        <v>0</v>
      </c>
      <c r="J2" s="33">
        <v>0</v>
      </c>
      <c r="K2" s="33">
        <v>0</v>
      </c>
      <c r="L2" s="33">
        <v>0</v>
      </c>
      <c r="M2" s="33">
        <v>0</v>
      </c>
      <c r="N2" s="38">
        <v>1</v>
      </c>
      <c r="O2" s="38">
        <v>0</v>
      </c>
      <c r="P2" s="38">
        <v>0</v>
      </c>
      <c r="Q2" s="38">
        <v>0</v>
      </c>
      <c r="R2" s="38">
        <v>0</v>
      </c>
      <c r="S2" s="42">
        <v>0</v>
      </c>
      <c r="T2" s="42">
        <v>0</v>
      </c>
      <c r="U2" s="42">
        <v>0</v>
      </c>
      <c r="V2" s="42">
        <v>0</v>
      </c>
      <c r="W2" s="42">
        <v>0</v>
      </c>
      <c r="X2" s="17">
        <v>0</v>
      </c>
      <c r="Y2" s="17">
        <v>0</v>
      </c>
      <c r="Z2" s="18"/>
    </row>
    <row r="3" spans="1:26" ht="30" x14ac:dyDescent="0.25">
      <c r="A3" s="65">
        <v>90</v>
      </c>
      <c r="B3" s="15" t="s">
        <v>367</v>
      </c>
      <c r="C3" s="15" t="s">
        <v>78</v>
      </c>
      <c r="D3" s="15" t="s">
        <v>651</v>
      </c>
      <c r="E3" s="15" t="s">
        <v>368</v>
      </c>
      <c r="F3" s="15">
        <v>1</v>
      </c>
      <c r="G3" s="15"/>
      <c r="H3" s="15" t="s">
        <v>27</v>
      </c>
      <c r="I3" s="33">
        <v>0</v>
      </c>
      <c r="J3" s="33">
        <v>1</v>
      </c>
      <c r="K3" s="33">
        <v>0</v>
      </c>
      <c r="L3" s="33">
        <v>0</v>
      </c>
      <c r="M3" s="33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17">
        <v>0</v>
      </c>
      <c r="Y3" s="17">
        <v>0</v>
      </c>
      <c r="Z3" s="18"/>
    </row>
    <row r="4" spans="1:26" x14ac:dyDescent="0.25">
      <c r="A4" s="67">
        <v>132</v>
      </c>
      <c r="B4" s="20" t="s">
        <v>77</v>
      </c>
      <c r="C4" s="20" t="s">
        <v>78</v>
      </c>
      <c r="D4" s="15" t="s">
        <v>651</v>
      </c>
      <c r="E4" s="20"/>
      <c r="F4" s="20">
        <v>125</v>
      </c>
      <c r="G4" s="20">
        <v>0</v>
      </c>
      <c r="H4" s="20" t="s">
        <v>497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4">
        <v>0</v>
      </c>
      <c r="T4" s="44">
        <v>0</v>
      </c>
      <c r="U4" s="44">
        <v>0</v>
      </c>
      <c r="V4" s="44">
        <v>0</v>
      </c>
      <c r="W4" s="44">
        <v>0</v>
      </c>
      <c r="X4" s="22">
        <v>125</v>
      </c>
      <c r="Y4" s="22">
        <v>0</v>
      </c>
      <c r="Z4" s="23"/>
    </row>
    <row r="5" spans="1:26" x14ac:dyDescent="0.25">
      <c r="A5" s="68">
        <v>246</v>
      </c>
      <c r="B5" s="5" t="s">
        <v>619</v>
      </c>
      <c r="C5" s="5" t="s">
        <v>78</v>
      </c>
      <c r="D5" s="15" t="s">
        <v>651</v>
      </c>
      <c r="E5" s="5" t="s">
        <v>238</v>
      </c>
      <c r="F5" s="5">
        <v>54</v>
      </c>
      <c r="G5" s="5"/>
      <c r="H5" s="7" t="s">
        <v>239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8">
        <v>0</v>
      </c>
      <c r="Y5" s="8">
        <v>0</v>
      </c>
      <c r="Z5" s="4"/>
    </row>
    <row r="6" spans="1:26" x14ac:dyDescent="0.25">
      <c r="A6" s="68">
        <v>249</v>
      </c>
      <c r="B6" s="5" t="s">
        <v>622</v>
      </c>
      <c r="C6" s="5" t="s">
        <v>78</v>
      </c>
      <c r="D6" s="15" t="s">
        <v>651</v>
      </c>
      <c r="E6" s="5"/>
      <c r="F6" s="5">
        <v>474</v>
      </c>
      <c r="G6" s="5"/>
      <c r="H6" s="7" t="s">
        <v>239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8">
        <v>474</v>
      </c>
      <c r="Y6" s="8">
        <v>0</v>
      </c>
      <c r="Z6" s="4"/>
    </row>
    <row r="7" spans="1:26" x14ac:dyDescent="0.25">
      <c r="A7" s="68">
        <v>252</v>
      </c>
      <c r="B7" s="5" t="s">
        <v>625</v>
      </c>
      <c r="C7" s="5" t="s">
        <v>78</v>
      </c>
      <c r="D7" s="15" t="s">
        <v>651</v>
      </c>
      <c r="E7" s="5" t="s">
        <v>238</v>
      </c>
      <c r="F7" s="5">
        <v>131</v>
      </c>
      <c r="G7" s="5"/>
      <c r="H7" s="7" t="s">
        <v>242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8">
        <v>0</v>
      </c>
      <c r="Y7" s="8">
        <v>131</v>
      </c>
      <c r="Z7" s="4"/>
    </row>
    <row r="8" spans="1:26" ht="30" x14ac:dyDescent="0.25">
      <c r="A8" s="66">
        <v>267</v>
      </c>
      <c r="B8" s="12" t="s">
        <v>234</v>
      </c>
      <c r="C8" s="12" t="s">
        <v>78</v>
      </c>
      <c r="D8" s="15" t="s">
        <v>651</v>
      </c>
      <c r="E8" s="12" t="s">
        <v>666</v>
      </c>
      <c r="F8" s="12">
        <v>2</v>
      </c>
      <c r="G8" s="12"/>
      <c r="H8" s="12" t="s">
        <v>81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7">
        <v>2</v>
      </c>
      <c r="O8" s="37">
        <v>0</v>
      </c>
      <c r="P8" s="37">
        <v>0</v>
      </c>
      <c r="Q8" s="37">
        <v>0</v>
      </c>
      <c r="R8" s="37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13">
        <v>0</v>
      </c>
      <c r="Y8" s="13">
        <v>0</v>
      </c>
      <c r="Z8" s="14"/>
    </row>
    <row r="9" spans="1:26" x14ac:dyDescent="0.25">
      <c r="A9" s="66">
        <v>287</v>
      </c>
      <c r="B9" s="12" t="s">
        <v>256</v>
      </c>
      <c r="C9" s="12" t="s">
        <v>78</v>
      </c>
      <c r="D9" s="15" t="s">
        <v>651</v>
      </c>
      <c r="E9" s="12"/>
      <c r="F9" s="12">
        <v>118</v>
      </c>
      <c r="G9" s="12"/>
      <c r="H9" s="21" t="s">
        <v>497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13">
        <v>118</v>
      </c>
      <c r="Y9" s="13">
        <v>0</v>
      </c>
      <c r="Z9" s="14"/>
    </row>
    <row r="10" spans="1:26" x14ac:dyDescent="0.25">
      <c r="A10" s="66">
        <v>329</v>
      </c>
      <c r="B10" s="12" t="s">
        <v>281</v>
      </c>
      <c r="C10" s="12" t="s">
        <v>78</v>
      </c>
      <c r="D10" s="15" t="s">
        <v>651</v>
      </c>
      <c r="E10" s="12"/>
      <c r="F10" s="12">
        <v>227</v>
      </c>
      <c r="G10" s="12"/>
      <c r="H10" s="12" t="s">
        <v>45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13">
        <v>0</v>
      </c>
      <c r="Y10" s="13">
        <v>227</v>
      </c>
      <c r="Z10" s="14"/>
    </row>
    <row r="11" spans="1:26" ht="30" x14ac:dyDescent="0.25">
      <c r="A11" s="65">
        <v>388</v>
      </c>
      <c r="B11" s="15" t="s">
        <v>380</v>
      </c>
      <c r="C11" s="15" t="s">
        <v>78</v>
      </c>
      <c r="D11" s="15" t="s">
        <v>651</v>
      </c>
      <c r="E11" s="15" t="s">
        <v>381</v>
      </c>
      <c r="F11" s="15">
        <v>2</v>
      </c>
      <c r="G11" s="15"/>
      <c r="H11" s="15" t="s">
        <v>375</v>
      </c>
      <c r="I11" s="33">
        <v>2</v>
      </c>
      <c r="J11" s="33">
        <v>0</v>
      </c>
      <c r="K11" s="33">
        <v>0</v>
      </c>
      <c r="L11" s="33">
        <v>0</v>
      </c>
      <c r="M11" s="33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17">
        <v>0</v>
      </c>
      <c r="Y11" s="17">
        <v>0</v>
      </c>
      <c r="Z11" s="18"/>
    </row>
    <row r="12" spans="1:26" ht="30" x14ac:dyDescent="0.25">
      <c r="A12" s="65">
        <v>414</v>
      </c>
      <c r="B12" s="15" t="s">
        <v>330</v>
      </c>
      <c r="C12" s="15" t="s">
        <v>78</v>
      </c>
      <c r="D12" s="15" t="s">
        <v>651</v>
      </c>
      <c r="E12" s="15" t="s">
        <v>331</v>
      </c>
      <c r="F12" s="15">
        <v>2</v>
      </c>
      <c r="G12" s="15"/>
      <c r="H12" s="15" t="s">
        <v>27</v>
      </c>
      <c r="I12" s="33">
        <v>2</v>
      </c>
      <c r="J12" s="33">
        <v>0</v>
      </c>
      <c r="K12" s="33">
        <v>0</v>
      </c>
      <c r="L12" s="33">
        <v>0</v>
      </c>
      <c r="M12" s="33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17">
        <v>0</v>
      </c>
      <c r="Y12" s="17">
        <v>0</v>
      </c>
      <c r="Z12" s="18"/>
    </row>
    <row r="13" spans="1:26" ht="30" x14ac:dyDescent="0.25">
      <c r="A13" s="65">
        <v>417</v>
      </c>
      <c r="B13" s="15" t="s">
        <v>332</v>
      </c>
      <c r="C13" s="15" t="s">
        <v>78</v>
      </c>
      <c r="D13" s="15" t="s">
        <v>651</v>
      </c>
      <c r="E13" s="15" t="s">
        <v>333</v>
      </c>
      <c r="F13" s="15">
        <v>1</v>
      </c>
      <c r="G13" s="15"/>
      <c r="H13" s="15" t="s">
        <v>27</v>
      </c>
      <c r="I13" s="33">
        <v>1</v>
      </c>
      <c r="J13" s="33">
        <v>0</v>
      </c>
      <c r="K13" s="33">
        <v>0</v>
      </c>
      <c r="L13" s="33">
        <v>0</v>
      </c>
      <c r="M13" s="33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17">
        <v>0</v>
      </c>
      <c r="Y13" s="17">
        <v>0</v>
      </c>
      <c r="Z13" s="18"/>
    </row>
    <row r="14" spans="1:26" x14ac:dyDescent="0.25">
      <c r="A14" s="65">
        <v>425</v>
      </c>
      <c r="B14" s="15" t="s">
        <v>334</v>
      </c>
      <c r="C14" s="15" t="s">
        <v>78</v>
      </c>
      <c r="D14" s="15" t="s">
        <v>651</v>
      </c>
      <c r="E14" s="15" t="s">
        <v>335</v>
      </c>
      <c r="F14" s="15">
        <v>2</v>
      </c>
      <c r="G14" s="15"/>
      <c r="H14" s="15" t="s">
        <v>27</v>
      </c>
      <c r="I14" s="33">
        <v>1</v>
      </c>
      <c r="J14" s="33">
        <v>1</v>
      </c>
      <c r="K14" s="33">
        <v>0</v>
      </c>
      <c r="L14" s="33">
        <v>0</v>
      </c>
      <c r="M14" s="33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17">
        <v>0</v>
      </c>
      <c r="Y14" s="17">
        <v>0</v>
      </c>
      <c r="Z14" s="18"/>
    </row>
    <row r="15" spans="1:26" x14ac:dyDescent="0.25">
      <c r="A15" s="65">
        <v>15</v>
      </c>
      <c r="B15" s="15" t="s">
        <v>425</v>
      </c>
      <c r="C15" s="5" t="s">
        <v>113</v>
      </c>
      <c r="D15" s="12" t="s">
        <v>651</v>
      </c>
      <c r="E15" s="15" t="s">
        <v>230</v>
      </c>
      <c r="F15" s="15">
        <v>1</v>
      </c>
      <c r="G15" s="15"/>
      <c r="H15" s="16" t="s">
        <v>27</v>
      </c>
      <c r="I15" s="35">
        <v>1</v>
      </c>
      <c r="J15" s="33">
        <v>0</v>
      </c>
      <c r="K15" s="33">
        <v>0</v>
      </c>
      <c r="L15" s="33">
        <v>0</v>
      </c>
      <c r="M15" s="33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17">
        <v>0</v>
      </c>
      <c r="Y15" s="17">
        <v>0</v>
      </c>
      <c r="Z15" s="18"/>
    </row>
    <row r="16" spans="1:26" ht="30" x14ac:dyDescent="0.25">
      <c r="A16" s="66">
        <v>62</v>
      </c>
      <c r="B16" s="12" t="s">
        <v>229</v>
      </c>
      <c r="C16" s="12" t="s">
        <v>113</v>
      </c>
      <c r="D16" s="12" t="s">
        <v>651</v>
      </c>
      <c r="E16" s="12" t="s">
        <v>230</v>
      </c>
      <c r="F16" s="12">
        <v>1</v>
      </c>
      <c r="G16" s="12">
        <v>0</v>
      </c>
      <c r="H16" s="12" t="s">
        <v>27</v>
      </c>
      <c r="I16" s="32">
        <v>1</v>
      </c>
      <c r="J16" s="32">
        <v>0</v>
      </c>
      <c r="K16" s="32">
        <v>0</v>
      </c>
      <c r="L16" s="32">
        <v>0</v>
      </c>
      <c r="M16" s="32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13">
        <v>0</v>
      </c>
      <c r="Y16" s="13">
        <v>0</v>
      </c>
      <c r="Z16" s="14"/>
    </row>
    <row r="17" spans="1:26" x14ac:dyDescent="0.25">
      <c r="A17" s="67">
        <v>173</v>
      </c>
      <c r="B17" s="20" t="s">
        <v>112</v>
      </c>
      <c r="C17" s="20" t="s">
        <v>113</v>
      </c>
      <c r="D17" s="12" t="s">
        <v>651</v>
      </c>
      <c r="E17" s="20"/>
      <c r="F17" s="20">
        <v>243</v>
      </c>
      <c r="G17" s="20">
        <v>0</v>
      </c>
      <c r="H17" s="21" t="s">
        <v>48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22">
        <v>0</v>
      </c>
      <c r="Y17" s="22">
        <v>243</v>
      </c>
      <c r="Z17" s="23"/>
    </row>
    <row r="18" spans="1:26" x14ac:dyDescent="0.25">
      <c r="A18" s="68">
        <v>229</v>
      </c>
      <c r="B18" s="5" t="s">
        <v>601</v>
      </c>
      <c r="C18" s="5" t="s">
        <v>113</v>
      </c>
      <c r="D18" s="12" t="s">
        <v>651</v>
      </c>
      <c r="E18" s="5" t="s">
        <v>667</v>
      </c>
      <c r="F18" s="5">
        <v>1</v>
      </c>
      <c r="G18" s="5"/>
      <c r="H18" s="7" t="s">
        <v>81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9">
        <v>1</v>
      </c>
      <c r="O18" s="39">
        <v>0</v>
      </c>
      <c r="P18" s="39">
        <v>0</v>
      </c>
      <c r="Q18" s="39">
        <v>0</v>
      </c>
      <c r="R18" s="39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8">
        <v>0</v>
      </c>
      <c r="Y18" s="8">
        <v>0</v>
      </c>
      <c r="Z18" s="4"/>
    </row>
    <row r="19" spans="1:26" x14ac:dyDescent="0.25">
      <c r="A19" s="68">
        <v>242</v>
      </c>
      <c r="B19" s="5" t="s">
        <v>615</v>
      </c>
      <c r="C19" s="5" t="s">
        <v>113</v>
      </c>
      <c r="D19" s="12" t="s">
        <v>651</v>
      </c>
      <c r="E19" s="5"/>
      <c r="F19" s="5">
        <v>63</v>
      </c>
      <c r="G19" s="5"/>
      <c r="H19" s="7" t="s">
        <v>45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8">
        <v>0</v>
      </c>
      <c r="Y19" s="8">
        <v>63</v>
      </c>
      <c r="Z19" s="4"/>
    </row>
    <row r="20" spans="1:26" x14ac:dyDescent="0.25">
      <c r="A20" s="68">
        <v>258</v>
      </c>
      <c r="B20" s="5" t="s">
        <v>631</v>
      </c>
      <c r="C20" s="5" t="s">
        <v>171</v>
      </c>
      <c r="D20" s="12" t="s">
        <v>651</v>
      </c>
      <c r="E20" s="5"/>
      <c r="F20" s="5">
        <v>2</v>
      </c>
      <c r="G20" s="5"/>
      <c r="H20" s="7" t="s">
        <v>81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9">
        <v>0</v>
      </c>
      <c r="O20" s="39">
        <v>2</v>
      </c>
      <c r="P20" s="39">
        <v>0</v>
      </c>
      <c r="Q20" s="39">
        <v>0</v>
      </c>
      <c r="R20" s="39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8">
        <v>0</v>
      </c>
      <c r="Y20" s="8">
        <v>0</v>
      </c>
      <c r="Z20" s="4"/>
    </row>
    <row r="21" spans="1:26" x14ac:dyDescent="0.25">
      <c r="A21" s="66">
        <v>307</v>
      </c>
      <c r="B21" s="12" t="s">
        <v>267</v>
      </c>
      <c r="C21" s="5" t="s">
        <v>113</v>
      </c>
      <c r="D21" s="12" t="s">
        <v>651</v>
      </c>
      <c r="E21" s="12"/>
      <c r="F21" s="12">
        <v>600</v>
      </c>
      <c r="G21" s="12"/>
      <c r="H21" s="21" t="s">
        <v>497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13">
        <v>600</v>
      </c>
      <c r="Y21" s="13">
        <v>0</v>
      </c>
      <c r="Z21" s="14"/>
    </row>
    <row r="22" spans="1:26" x14ac:dyDescent="0.25">
      <c r="A22" s="66">
        <v>315</v>
      </c>
      <c r="B22" s="12" t="s">
        <v>271</v>
      </c>
      <c r="C22" s="12" t="s">
        <v>113</v>
      </c>
      <c r="D22" s="12" t="s">
        <v>651</v>
      </c>
      <c r="E22" s="12"/>
      <c r="F22" s="12">
        <v>37</v>
      </c>
      <c r="G22" s="12"/>
      <c r="H22" s="12" t="s">
        <v>45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13">
        <v>0</v>
      </c>
      <c r="Y22" s="13">
        <v>37</v>
      </c>
      <c r="Z22" s="14"/>
    </row>
    <row r="23" spans="1:26" ht="30" x14ac:dyDescent="0.25">
      <c r="A23" s="66">
        <v>331</v>
      </c>
      <c r="B23" s="12" t="s">
        <v>283</v>
      </c>
      <c r="C23" s="12" t="s">
        <v>113</v>
      </c>
      <c r="D23" s="12" t="s">
        <v>651</v>
      </c>
      <c r="E23" s="12" t="s">
        <v>284</v>
      </c>
      <c r="F23" s="12">
        <v>4</v>
      </c>
      <c r="G23" s="12"/>
      <c r="H23" s="12" t="s">
        <v>27</v>
      </c>
      <c r="I23" s="32">
        <v>3</v>
      </c>
      <c r="J23" s="32">
        <v>1</v>
      </c>
      <c r="K23" s="32">
        <v>0</v>
      </c>
      <c r="L23" s="32">
        <v>0</v>
      </c>
      <c r="M23" s="32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13">
        <v>0</v>
      </c>
      <c r="Y23" s="13">
        <v>0</v>
      </c>
      <c r="Z23" s="14"/>
    </row>
    <row r="24" spans="1:26" ht="30" x14ac:dyDescent="0.25">
      <c r="A24" s="66">
        <v>400</v>
      </c>
      <c r="B24" s="15" t="s">
        <v>309</v>
      </c>
      <c r="C24" s="12" t="s">
        <v>113</v>
      </c>
      <c r="D24" s="12" t="s">
        <v>651</v>
      </c>
      <c r="E24" s="15" t="s">
        <v>310</v>
      </c>
      <c r="F24" s="12">
        <v>1</v>
      </c>
      <c r="G24" s="15">
        <v>0</v>
      </c>
      <c r="H24" s="16" t="s">
        <v>27</v>
      </c>
      <c r="I24" s="32">
        <v>0</v>
      </c>
      <c r="J24" s="32">
        <v>1</v>
      </c>
      <c r="K24" s="32">
        <v>0</v>
      </c>
      <c r="L24" s="32">
        <v>0</v>
      </c>
      <c r="M24" s="32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13">
        <v>0</v>
      </c>
      <c r="Y24" s="13">
        <v>0</v>
      </c>
      <c r="Z24" s="18"/>
    </row>
    <row r="25" spans="1:26" x14ac:dyDescent="0.25">
      <c r="A25" s="69">
        <v>443</v>
      </c>
      <c r="B25" t="s">
        <v>642</v>
      </c>
      <c r="C25" t="s">
        <v>113</v>
      </c>
      <c r="D25" s="12" t="s">
        <v>651</v>
      </c>
      <c r="E25" t="s">
        <v>643</v>
      </c>
      <c r="F25">
        <v>1</v>
      </c>
      <c r="G25">
        <v>0</v>
      </c>
      <c r="H25" t="s">
        <v>27</v>
      </c>
      <c r="I25" s="53">
        <v>0</v>
      </c>
      <c r="J25" s="53">
        <v>1</v>
      </c>
      <c r="K25" s="53">
        <v>0</v>
      </c>
      <c r="L25" s="53">
        <v>0</v>
      </c>
      <c r="M25" s="53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>
        <v>0</v>
      </c>
      <c r="Y25" s="56">
        <v>0</v>
      </c>
    </row>
    <row r="26" spans="1:26" x14ac:dyDescent="0.25">
      <c r="A26" s="65">
        <v>100</v>
      </c>
      <c r="B26" s="15" t="s">
        <v>491</v>
      </c>
      <c r="C26" s="15" t="s">
        <v>492</v>
      </c>
      <c r="D26" s="12" t="s">
        <v>651</v>
      </c>
      <c r="E26" s="15" t="s">
        <v>404</v>
      </c>
      <c r="F26" s="15">
        <v>15</v>
      </c>
      <c r="G26" s="15"/>
      <c r="H26" s="15" t="str">
        <f>$H$88</f>
        <v>11-15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17">
        <v>15</v>
      </c>
      <c r="Y26" s="17">
        <v>0</v>
      </c>
      <c r="Z26" s="18"/>
    </row>
    <row r="27" spans="1:26" x14ac:dyDescent="0.25">
      <c r="A27" s="68">
        <v>205</v>
      </c>
      <c r="B27" s="5" t="s">
        <v>581</v>
      </c>
      <c r="C27" s="5" t="s">
        <v>359</v>
      </c>
      <c r="D27" s="12" t="s">
        <v>651</v>
      </c>
      <c r="E27" s="5" t="s">
        <v>238</v>
      </c>
      <c r="F27" s="5">
        <v>330</v>
      </c>
      <c r="G27" s="5"/>
      <c r="H27" s="7" t="s">
        <v>239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8">
        <v>330</v>
      </c>
      <c r="Y27" s="8">
        <v>0</v>
      </c>
      <c r="Z27" s="4"/>
    </row>
    <row r="28" spans="1:26" x14ac:dyDescent="0.25">
      <c r="A28" s="68">
        <v>250</v>
      </c>
      <c r="B28" s="5" t="s">
        <v>623</v>
      </c>
      <c r="C28" s="5" t="s">
        <v>359</v>
      </c>
      <c r="D28" s="12" t="s">
        <v>651</v>
      </c>
      <c r="E28" s="5" t="s">
        <v>238</v>
      </c>
      <c r="F28" s="11">
        <v>1300</v>
      </c>
      <c r="G28" s="5"/>
      <c r="H28" s="7" t="s">
        <v>242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8">
        <v>0</v>
      </c>
      <c r="Y28" s="26">
        <v>1300</v>
      </c>
      <c r="Z28" s="4"/>
    </row>
    <row r="29" spans="1:26" x14ac:dyDescent="0.25">
      <c r="A29" s="68">
        <v>257</v>
      </c>
      <c r="B29" s="5" t="s">
        <v>630</v>
      </c>
      <c r="C29" s="5" t="s">
        <v>359</v>
      </c>
      <c r="D29" s="12" t="s">
        <v>651</v>
      </c>
      <c r="E29" s="5" t="s">
        <v>238</v>
      </c>
      <c r="F29" s="5">
        <v>19</v>
      </c>
      <c r="G29" s="5"/>
      <c r="H29" s="7" t="s">
        <v>239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8">
        <v>19</v>
      </c>
      <c r="Y29" s="8">
        <v>0</v>
      </c>
      <c r="Z29" s="4"/>
    </row>
    <row r="30" spans="1:26" x14ac:dyDescent="0.25">
      <c r="A30" s="65">
        <v>380</v>
      </c>
      <c r="B30" s="15" t="s">
        <v>358</v>
      </c>
      <c r="C30" s="15" t="s">
        <v>359</v>
      </c>
      <c r="D30" s="12" t="s">
        <v>651</v>
      </c>
      <c r="E30" s="15" t="s">
        <v>360</v>
      </c>
      <c r="F30" s="15">
        <v>3</v>
      </c>
      <c r="G30" s="15"/>
      <c r="H30" s="15" t="s">
        <v>27</v>
      </c>
      <c r="I30" s="33">
        <v>0</v>
      </c>
      <c r="J30" s="33">
        <v>1</v>
      </c>
      <c r="K30" s="33">
        <v>2</v>
      </c>
      <c r="L30" s="33">
        <v>0</v>
      </c>
      <c r="M30" s="33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17">
        <v>0</v>
      </c>
      <c r="Y30" s="17">
        <v>0</v>
      </c>
      <c r="Z30" s="18"/>
    </row>
    <row r="31" spans="1:26" x14ac:dyDescent="0.25">
      <c r="A31" s="65">
        <v>431</v>
      </c>
      <c r="B31" s="15" t="s">
        <v>361</v>
      </c>
      <c r="C31" s="15" t="s">
        <v>359</v>
      </c>
      <c r="D31" s="12" t="s">
        <v>651</v>
      </c>
      <c r="E31" s="15" t="s">
        <v>362</v>
      </c>
      <c r="F31" s="15">
        <v>1</v>
      </c>
      <c r="G31" s="15"/>
      <c r="H31" s="15" t="s">
        <v>27</v>
      </c>
      <c r="I31" s="33">
        <v>1</v>
      </c>
      <c r="J31" s="33">
        <v>0</v>
      </c>
      <c r="K31" s="33">
        <v>0</v>
      </c>
      <c r="L31" s="33">
        <v>0</v>
      </c>
      <c r="M31" s="33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17">
        <v>0</v>
      </c>
      <c r="Y31" s="17">
        <v>0</v>
      </c>
      <c r="Z31" s="18"/>
    </row>
    <row r="32" spans="1:26" x14ac:dyDescent="0.25">
      <c r="A32" s="65">
        <v>389</v>
      </c>
      <c r="B32" s="15" t="s">
        <v>382</v>
      </c>
      <c r="C32" s="15" t="s">
        <v>383</v>
      </c>
      <c r="D32" s="12" t="s">
        <v>651</v>
      </c>
      <c r="E32" s="15" t="s">
        <v>384</v>
      </c>
      <c r="F32" s="15">
        <v>1</v>
      </c>
      <c r="G32" s="15"/>
      <c r="H32" s="15" t="s">
        <v>375</v>
      </c>
      <c r="I32" s="33">
        <v>1</v>
      </c>
      <c r="J32" s="33">
        <v>0</v>
      </c>
      <c r="K32" s="33">
        <v>0</v>
      </c>
      <c r="L32" s="33">
        <v>0</v>
      </c>
      <c r="M32" s="33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17">
        <v>0</v>
      </c>
      <c r="Y32" s="17">
        <v>0</v>
      </c>
      <c r="Z32" s="18"/>
    </row>
    <row r="33" spans="1:26" x14ac:dyDescent="0.25">
      <c r="A33" s="66">
        <v>337</v>
      </c>
      <c r="B33" s="12" t="s">
        <v>294</v>
      </c>
      <c r="C33" s="12" t="s">
        <v>171</v>
      </c>
      <c r="D33" s="15" t="s">
        <v>658</v>
      </c>
      <c r="E33" s="12" t="s">
        <v>238</v>
      </c>
      <c r="F33" s="12">
        <v>22</v>
      </c>
      <c r="G33" s="12"/>
      <c r="H33" s="27" t="s">
        <v>497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13">
        <v>22</v>
      </c>
      <c r="Y33" s="13">
        <v>0</v>
      </c>
      <c r="Z33" s="14"/>
    </row>
    <row r="34" spans="1:26" ht="30" x14ac:dyDescent="0.25">
      <c r="A34" s="66">
        <v>374</v>
      </c>
      <c r="B34" s="12" t="s">
        <v>170</v>
      </c>
      <c r="C34" s="12" t="s">
        <v>171</v>
      </c>
      <c r="D34" s="15" t="s">
        <v>658</v>
      </c>
      <c r="E34" s="12" t="s">
        <v>172</v>
      </c>
      <c r="F34" s="12">
        <v>1</v>
      </c>
      <c r="G34" s="12"/>
      <c r="H34" s="12" t="s">
        <v>27</v>
      </c>
      <c r="I34" s="32">
        <v>1</v>
      </c>
      <c r="J34" s="32">
        <v>0</v>
      </c>
      <c r="K34" s="32">
        <v>0</v>
      </c>
      <c r="L34" s="32">
        <v>0</v>
      </c>
      <c r="M34" s="32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13">
        <v>0</v>
      </c>
      <c r="Y34" s="13">
        <v>0</v>
      </c>
      <c r="Z34" s="14"/>
    </row>
    <row r="35" spans="1:26" ht="30" x14ac:dyDescent="0.25">
      <c r="A35" s="67">
        <v>480</v>
      </c>
      <c r="B35" s="20" t="s">
        <v>158</v>
      </c>
      <c r="C35" s="20" t="s">
        <v>79</v>
      </c>
      <c r="D35" s="15" t="s">
        <v>658</v>
      </c>
      <c r="E35" s="20" t="s">
        <v>160</v>
      </c>
      <c r="F35" s="20">
        <v>1</v>
      </c>
      <c r="G35" s="20">
        <v>0</v>
      </c>
      <c r="H35" s="21" t="s">
        <v>27</v>
      </c>
      <c r="I35" s="36">
        <v>0</v>
      </c>
      <c r="J35" s="36">
        <v>0</v>
      </c>
      <c r="K35" s="36">
        <v>1</v>
      </c>
      <c r="L35" s="36">
        <v>0</v>
      </c>
      <c r="M35" s="36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22">
        <v>0</v>
      </c>
      <c r="Y35" s="22">
        <v>0</v>
      </c>
      <c r="Z35" s="23"/>
    </row>
    <row r="36" spans="1:26" ht="30" x14ac:dyDescent="0.25">
      <c r="A36" s="67">
        <v>481</v>
      </c>
      <c r="B36" s="20" t="s">
        <v>161</v>
      </c>
      <c r="C36" s="20" t="s">
        <v>79</v>
      </c>
      <c r="D36" s="15" t="s">
        <v>658</v>
      </c>
      <c r="E36" s="20" t="s">
        <v>162</v>
      </c>
      <c r="F36" s="20">
        <v>1</v>
      </c>
      <c r="G36" s="20">
        <v>0</v>
      </c>
      <c r="H36" s="21" t="s">
        <v>27</v>
      </c>
      <c r="I36" s="36">
        <v>1</v>
      </c>
      <c r="J36" s="36">
        <v>0</v>
      </c>
      <c r="K36" s="36">
        <v>0</v>
      </c>
      <c r="L36" s="36">
        <v>0</v>
      </c>
      <c r="M36" s="36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22">
        <v>0</v>
      </c>
      <c r="Y36" s="22">
        <v>0</v>
      </c>
      <c r="Z36" s="23"/>
    </row>
    <row r="37" spans="1:26" ht="30" x14ac:dyDescent="0.25">
      <c r="A37" s="66">
        <v>406</v>
      </c>
      <c r="B37" s="15" t="s">
        <v>319</v>
      </c>
      <c r="C37" s="12" t="s">
        <v>320</v>
      </c>
      <c r="D37" s="15" t="s">
        <v>658</v>
      </c>
      <c r="E37" s="12" t="s">
        <v>321</v>
      </c>
      <c r="F37" s="12">
        <v>1</v>
      </c>
      <c r="G37" s="15">
        <v>0</v>
      </c>
      <c r="H37" s="16" t="s">
        <v>27</v>
      </c>
      <c r="I37" s="32">
        <v>0</v>
      </c>
      <c r="J37" s="32">
        <v>1</v>
      </c>
      <c r="K37" s="32">
        <v>0</v>
      </c>
      <c r="L37" s="32">
        <v>0</v>
      </c>
      <c r="M37" s="32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13">
        <v>0</v>
      </c>
      <c r="Y37" s="13">
        <v>0</v>
      </c>
      <c r="Z37" s="18"/>
    </row>
    <row r="38" spans="1:26" ht="30" x14ac:dyDescent="0.25">
      <c r="A38" s="65">
        <v>397</v>
      </c>
      <c r="B38" s="15" t="s">
        <v>396</v>
      </c>
      <c r="C38" s="15" t="s">
        <v>386</v>
      </c>
      <c r="D38" s="15" t="s">
        <v>658</v>
      </c>
      <c r="E38" s="15" t="s">
        <v>397</v>
      </c>
      <c r="F38" s="15">
        <v>1</v>
      </c>
      <c r="G38" s="15"/>
      <c r="H38" s="15" t="s">
        <v>27</v>
      </c>
      <c r="I38" s="33">
        <v>1</v>
      </c>
      <c r="J38" s="33">
        <v>0</v>
      </c>
      <c r="K38" s="33">
        <v>0</v>
      </c>
      <c r="L38" s="33">
        <v>0</v>
      </c>
      <c r="M38" s="33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17">
        <v>0</v>
      </c>
      <c r="Y38" s="17">
        <v>0</v>
      </c>
      <c r="Z38" s="18"/>
    </row>
    <row r="39" spans="1:26" ht="30" x14ac:dyDescent="0.25">
      <c r="A39" s="68">
        <v>58</v>
      </c>
      <c r="B39" s="5" t="s">
        <v>563</v>
      </c>
      <c r="C39" s="5" t="s">
        <v>86</v>
      </c>
      <c r="D39" s="5" t="s">
        <v>651</v>
      </c>
      <c r="E39" s="5" t="s">
        <v>564</v>
      </c>
      <c r="F39" s="5">
        <v>1</v>
      </c>
      <c r="G39" s="5"/>
      <c r="H39" s="5" t="s">
        <v>500</v>
      </c>
      <c r="I39" s="34">
        <v>0</v>
      </c>
      <c r="J39" s="34">
        <v>1</v>
      </c>
      <c r="K39" s="34">
        <v>0</v>
      </c>
      <c r="L39" s="34">
        <v>0</v>
      </c>
      <c r="M39" s="34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8">
        <v>0</v>
      </c>
      <c r="Y39" s="8">
        <v>0</v>
      </c>
      <c r="Z39" s="4"/>
    </row>
    <row r="40" spans="1:26" x14ac:dyDescent="0.25">
      <c r="A40" s="70">
        <v>60</v>
      </c>
      <c r="B40" s="15" t="s">
        <v>464</v>
      </c>
      <c r="C40" s="15" t="s">
        <v>86</v>
      </c>
      <c r="D40" s="5" t="s">
        <v>651</v>
      </c>
      <c r="E40" s="15" t="s">
        <v>466</v>
      </c>
      <c r="F40" s="15">
        <v>1</v>
      </c>
      <c r="G40" s="15"/>
      <c r="H40" s="15" t="s">
        <v>48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17">
        <v>0</v>
      </c>
      <c r="Y40" s="17">
        <v>1</v>
      </c>
      <c r="Z40" s="18"/>
    </row>
    <row r="41" spans="1:26" x14ac:dyDescent="0.25">
      <c r="A41" s="67">
        <v>149</v>
      </c>
      <c r="B41" s="20" t="s">
        <v>85</v>
      </c>
      <c r="C41" s="20" t="s">
        <v>86</v>
      </c>
      <c r="D41" s="5" t="s">
        <v>651</v>
      </c>
      <c r="E41" s="20" t="s">
        <v>87</v>
      </c>
      <c r="F41" s="20">
        <v>1</v>
      </c>
      <c r="G41" s="20">
        <v>0</v>
      </c>
      <c r="H41" s="21" t="s">
        <v>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4">
        <v>0</v>
      </c>
      <c r="T41" s="44">
        <v>0</v>
      </c>
      <c r="U41" s="44">
        <v>0</v>
      </c>
      <c r="V41" s="44">
        <v>0</v>
      </c>
      <c r="W41" s="44">
        <v>1</v>
      </c>
      <c r="X41" s="22">
        <v>0</v>
      </c>
      <c r="Y41" s="22">
        <v>0</v>
      </c>
      <c r="Z41" s="23"/>
    </row>
    <row r="42" spans="1:26" x14ac:dyDescent="0.25">
      <c r="A42" s="67">
        <v>162</v>
      </c>
      <c r="B42" s="20" t="s">
        <v>100</v>
      </c>
      <c r="C42" s="20" t="s">
        <v>86</v>
      </c>
      <c r="D42" s="5" t="s">
        <v>651</v>
      </c>
      <c r="E42" s="20" t="s">
        <v>101</v>
      </c>
      <c r="F42" s="20">
        <v>1</v>
      </c>
      <c r="G42" s="20">
        <v>0</v>
      </c>
      <c r="H42" s="21" t="s">
        <v>48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22">
        <v>0</v>
      </c>
      <c r="Y42" s="22">
        <v>1</v>
      </c>
      <c r="Z42" s="23"/>
    </row>
    <row r="43" spans="1:26" x14ac:dyDescent="0.25">
      <c r="A43" s="68">
        <v>236</v>
      </c>
      <c r="B43" s="5" t="s">
        <v>610</v>
      </c>
      <c r="C43" s="5" t="s">
        <v>86</v>
      </c>
      <c r="D43" s="5" t="s">
        <v>651</v>
      </c>
      <c r="E43" s="5"/>
      <c r="F43" s="5">
        <v>4</v>
      </c>
      <c r="G43" s="5"/>
      <c r="H43" s="7" t="s">
        <v>81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9">
        <v>2</v>
      </c>
      <c r="O43" s="39">
        <v>2</v>
      </c>
      <c r="P43" s="39">
        <v>0</v>
      </c>
      <c r="Q43" s="39">
        <v>0</v>
      </c>
      <c r="R43" s="39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8">
        <v>0</v>
      </c>
      <c r="Y43" s="8">
        <v>0</v>
      </c>
      <c r="Z43" s="4"/>
    </row>
    <row r="44" spans="1:26" x14ac:dyDescent="0.25">
      <c r="A44" s="67">
        <v>371</v>
      </c>
      <c r="B44" s="20" t="s">
        <v>127</v>
      </c>
      <c r="C44" s="20" t="s">
        <v>86</v>
      </c>
      <c r="D44" s="5" t="s">
        <v>651</v>
      </c>
      <c r="E44" s="20" t="s">
        <v>128</v>
      </c>
      <c r="F44" s="20">
        <v>1</v>
      </c>
      <c r="G44" s="20">
        <v>0</v>
      </c>
      <c r="H44" s="21" t="s">
        <v>27</v>
      </c>
      <c r="I44" s="36">
        <v>0</v>
      </c>
      <c r="J44" s="36">
        <v>1</v>
      </c>
      <c r="K44" s="36">
        <v>0</v>
      </c>
      <c r="L44" s="36">
        <v>0</v>
      </c>
      <c r="M44" s="36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22">
        <v>0</v>
      </c>
      <c r="Y44" s="22">
        <v>0</v>
      </c>
      <c r="Z44" s="23"/>
    </row>
    <row r="45" spans="1:26" x14ac:dyDescent="0.25">
      <c r="A45" s="67">
        <v>427</v>
      </c>
      <c r="B45" s="20" t="s">
        <v>139</v>
      </c>
      <c r="C45" s="20" t="s">
        <v>86</v>
      </c>
      <c r="D45" s="5" t="s">
        <v>651</v>
      </c>
      <c r="E45" s="20" t="s">
        <v>140</v>
      </c>
      <c r="F45" s="20">
        <v>1</v>
      </c>
      <c r="G45" s="20">
        <v>0</v>
      </c>
      <c r="H45" s="21" t="s">
        <v>27</v>
      </c>
      <c r="I45" s="36">
        <v>0</v>
      </c>
      <c r="J45" s="36">
        <v>0</v>
      </c>
      <c r="K45" s="36">
        <v>1</v>
      </c>
      <c r="L45" s="36">
        <v>0</v>
      </c>
      <c r="M45" s="36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22">
        <v>0</v>
      </c>
      <c r="Y45" s="22">
        <v>0</v>
      </c>
      <c r="Z45" s="23"/>
    </row>
    <row r="46" spans="1:26" x14ac:dyDescent="0.25">
      <c r="A46" s="67">
        <v>440</v>
      </c>
      <c r="B46" s="20" t="s">
        <v>143</v>
      </c>
      <c r="C46" s="20" t="s">
        <v>86</v>
      </c>
      <c r="D46" s="5" t="s">
        <v>651</v>
      </c>
      <c r="E46" s="20" t="s">
        <v>144</v>
      </c>
      <c r="F46" s="20">
        <v>8</v>
      </c>
      <c r="G46" s="20">
        <v>0</v>
      </c>
      <c r="H46" s="21" t="s">
        <v>27</v>
      </c>
      <c r="I46" s="36">
        <v>2</v>
      </c>
      <c r="J46" s="36">
        <v>6</v>
      </c>
      <c r="K46" s="36">
        <v>0</v>
      </c>
      <c r="L46" s="36">
        <v>0</v>
      </c>
      <c r="M46" s="36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22">
        <v>0</v>
      </c>
      <c r="Y46" s="22">
        <v>0</v>
      </c>
      <c r="Z46" s="23"/>
    </row>
    <row r="47" spans="1:26" x14ac:dyDescent="0.25">
      <c r="A47" s="67">
        <v>458</v>
      </c>
      <c r="B47" s="20" t="s">
        <v>153</v>
      </c>
      <c r="C47" s="20" t="s">
        <v>86</v>
      </c>
      <c r="D47" s="5" t="s">
        <v>651</v>
      </c>
      <c r="E47" s="20" t="s">
        <v>154</v>
      </c>
      <c r="F47" s="20">
        <v>7</v>
      </c>
      <c r="G47" s="20">
        <v>0</v>
      </c>
      <c r="H47" s="21" t="s">
        <v>27</v>
      </c>
      <c r="I47" s="36">
        <v>1</v>
      </c>
      <c r="J47" s="36">
        <v>2</v>
      </c>
      <c r="K47" s="36">
        <v>3</v>
      </c>
      <c r="L47" s="36">
        <v>1</v>
      </c>
      <c r="M47" s="36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22">
        <v>0</v>
      </c>
      <c r="Y47" s="22">
        <v>0</v>
      </c>
      <c r="Z47" s="23"/>
    </row>
    <row r="48" spans="1:26" x14ac:dyDescent="0.25">
      <c r="A48" s="67">
        <v>459</v>
      </c>
      <c r="B48" s="28" t="s">
        <v>155</v>
      </c>
      <c r="C48" s="28" t="s">
        <v>86</v>
      </c>
      <c r="D48" s="5" t="s">
        <v>651</v>
      </c>
      <c r="E48" s="28" t="s">
        <v>156</v>
      </c>
      <c r="F48" s="28">
        <v>3</v>
      </c>
      <c r="G48" s="28">
        <v>0</v>
      </c>
      <c r="H48" s="27" t="s">
        <v>27</v>
      </c>
      <c r="I48" s="36">
        <v>0</v>
      </c>
      <c r="J48" s="36">
        <v>3</v>
      </c>
      <c r="K48" s="36">
        <v>0</v>
      </c>
      <c r="L48" s="36">
        <v>0</v>
      </c>
      <c r="M48" s="36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22">
        <v>0</v>
      </c>
      <c r="Y48" s="22">
        <v>0</v>
      </c>
      <c r="Z48" s="23"/>
    </row>
    <row r="49" spans="1:26" x14ac:dyDescent="0.25">
      <c r="A49" s="67">
        <v>460</v>
      </c>
      <c r="B49" s="20" t="s">
        <v>157</v>
      </c>
      <c r="C49" s="20" t="s">
        <v>86</v>
      </c>
      <c r="D49" s="5" t="s">
        <v>651</v>
      </c>
      <c r="E49" s="20" t="s">
        <v>159</v>
      </c>
      <c r="F49" s="20">
        <v>2</v>
      </c>
      <c r="G49" s="20">
        <v>0</v>
      </c>
      <c r="H49" s="21" t="s">
        <v>27</v>
      </c>
      <c r="I49" s="36">
        <v>1</v>
      </c>
      <c r="J49" s="36">
        <v>1</v>
      </c>
      <c r="K49" s="36">
        <v>0</v>
      </c>
      <c r="L49" s="36">
        <v>0</v>
      </c>
      <c r="M49" s="36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22">
        <v>0</v>
      </c>
      <c r="Y49" s="22">
        <v>0</v>
      </c>
      <c r="Z49" s="23"/>
    </row>
    <row r="50" spans="1:26" x14ac:dyDescent="0.25">
      <c r="A50" s="67">
        <v>489</v>
      </c>
      <c r="B50" s="28" t="s">
        <v>163</v>
      </c>
      <c r="C50" s="28" t="s">
        <v>86</v>
      </c>
      <c r="D50" s="5" t="s">
        <v>651</v>
      </c>
      <c r="E50" s="28" t="s">
        <v>164</v>
      </c>
      <c r="F50" s="28">
        <v>1</v>
      </c>
      <c r="G50" s="28">
        <v>0</v>
      </c>
      <c r="H50" s="27" t="s">
        <v>27</v>
      </c>
      <c r="I50" s="36">
        <v>1</v>
      </c>
      <c r="J50" s="36">
        <v>0</v>
      </c>
      <c r="K50" s="36">
        <v>0</v>
      </c>
      <c r="L50" s="36">
        <v>0</v>
      </c>
      <c r="M50" s="36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22">
        <v>0</v>
      </c>
      <c r="Y50" s="22">
        <v>0</v>
      </c>
      <c r="Z50" s="23"/>
    </row>
    <row r="51" spans="1:26" x14ac:dyDescent="0.25">
      <c r="A51" s="67">
        <v>493</v>
      </c>
      <c r="B51" s="20" t="s">
        <v>165</v>
      </c>
      <c r="C51" s="20" t="s">
        <v>86</v>
      </c>
      <c r="D51" s="5" t="s">
        <v>651</v>
      </c>
      <c r="E51" s="20" t="s">
        <v>166</v>
      </c>
      <c r="F51" s="20">
        <v>4</v>
      </c>
      <c r="G51" s="20">
        <v>0</v>
      </c>
      <c r="H51" s="21" t="s">
        <v>27</v>
      </c>
      <c r="I51" s="36">
        <v>2</v>
      </c>
      <c r="J51" s="36">
        <v>2</v>
      </c>
      <c r="K51" s="36">
        <v>0</v>
      </c>
      <c r="L51" s="36">
        <v>0</v>
      </c>
      <c r="M51" s="36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22">
        <v>0</v>
      </c>
      <c r="Y51" s="22">
        <v>0</v>
      </c>
      <c r="Z51" s="23"/>
    </row>
    <row r="52" spans="1:26" x14ac:dyDescent="0.25">
      <c r="A52" s="65">
        <v>56</v>
      </c>
      <c r="B52" s="15" t="s">
        <v>365</v>
      </c>
      <c r="C52" s="15" t="s">
        <v>236</v>
      </c>
      <c r="D52" s="5" t="s">
        <v>651</v>
      </c>
      <c r="E52" s="15" t="s">
        <v>366</v>
      </c>
      <c r="F52" s="15">
        <v>1</v>
      </c>
      <c r="G52" s="15"/>
      <c r="H52" s="15" t="s">
        <v>27</v>
      </c>
      <c r="I52" s="33">
        <v>1</v>
      </c>
      <c r="J52" s="33">
        <v>0</v>
      </c>
      <c r="K52" s="33">
        <v>0</v>
      </c>
      <c r="L52" s="33">
        <v>0</v>
      </c>
      <c r="M52" s="33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17">
        <v>0</v>
      </c>
      <c r="Y52" s="17">
        <v>0</v>
      </c>
      <c r="Z52" s="18"/>
    </row>
    <row r="53" spans="1:26" x14ac:dyDescent="0.25">
      <c r="A53" s="65">
        <v>63</v>
      </c>
      <c r="B53" s="15" t="s">
        <v>469</v>
      </c>
      <c r="C53" s="15" t="s">
        <v>236</v>
      </c>
      <c r="D53" s="5" t="s">
        <v>651</v>
      </c>
      <c r="E53" s="15" t="s">
        <v>470</v>
      </c>
      <c r="F53" s="15">
        <v>2</v>
      </c>
      <c r="G53" s="15"/>
      <c r="H53" s="15" t="s">
        <v>471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17">
        <v>2</v>
      </c>
      <c r="Y53" s="17">
        <v>0</v>
      </c>
      <c r="Z53" s="18"/>
    </row>
    <row r="54" spans="1:26" x14ac:dyDescent="0.25">
      <c r="A54" s="68">
        <v>201</v>
      </c>
      <c r="B54" s="5" t="s">
        <v>580</v>
      </c>
      <c r="C54" s="5" t="s">
        <v>236</v>
      </c>
      <c r="D54" s="5" t="s">
        <v>651</v>
      </c>
      <c r="E54" s="5"/>
      <c r="F54" s="5">
        <v>1</v>
      </c>
      <c r="G54" s="5"/>
      <c r="H54" s="7" t="s">
        <v>45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8">
        <v>0</v>
      </c>
      <c r="Y54" s="8">
        <v>1</v>
      </c>
      <c r="Z54" s="4"/>
    </row>
    <row r="55" spans="1:26" x14ac:dyDescent="0.25">
      <c r="A55" s="68">
        <v>255</v>
      </c>
      <c r="B55" s="5" t="s">
        <v>628</v>
      </c>
      <c r="C55" s="5" t="s">
        <v>236</v>
      </c>
      <c r="D55" s="5" t="s">
        <v>651</v>
      </c>
      <c r="E55" s="5" t="s">
        <v>238</v>
      </c>
      <c r="F55" s="5">
        <v>55</v>
      </c>
      <c r="G55" s="5"/>
      <c r="H55" s="7" t="s">
        <v>239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8">
        <v>55</v>
      </c>
      <c r="Y55" s="8">
        <v>0</v>
      </c>
      <c r="Z55" s="4"/>
    </row>
    <row r="56" spans="1:26" x14ac:dyDescent="0.25">
      <c r="A56" s="68">
        <v>256</v>
      </c>
      <c r="B56" s="5" t="s">
        <v>629</v>
      </c>
      <c r="C56" s="5" t="s">
        <v>236</v>
      </c>
      <c r="D56" s="5" t="s">
        <v>651</v>
      </c>
      <c r="E56" s="5" t="s">
        <v>238</v>
      </c>
      <c r="F56" s="5">
        <v>120</v>
      </c>
      <c r="G56" s="5"/>
      <c r="H56" s="7" t="s">
        <v>239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8">
        <v>120</v>
      </c>
      <c r="Y56" s="8">
        <v>0</v>
      </c>
      <c r="Z56" s="4"/>
    </row>
    <row r="57" spans="1:26" x14ac:dyDescent="0.25">
      <c r="A57" s="66">
        <v>268</v>
      </c>
      <c r="B57" s="12" t="s">
        <v>235</v>
      </c>
      <c r="C57" s="12" t="s">
        <v>236</v>
      </c>
      <c r="D57" s="5" t="s">
        <v>651</v>
      </c>
      <c r="E57" s="12"/>
      <c r="F57" s="12">
        <v>36</v>
      </c>
      <c r="G57" s="12"/>
      <c r="H57" s="12" t="s">
        <v>45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13">
        <v>0</v>
      </c>
      <c r="Y57" s="13">
        <v>36</v>
      </c>
      <c r="Z57" s="14"/>
    </row>
    <row r="58" spans="1:26" x14ac:dyDescent="0.25">
      <c r="A58" s="66">
        <v>273</v>
      </c>
      <c r="B58" s="12" t="s">
        <v>244</v>
      </c>
      <c r="C58" s="12" t="s">
        <v>236</v>
      </c>
      <c r="D58" s="5" t="s">
        <v>651</v>
      </c>
      <c r="E58" s="12" t="s">
        <v>238</v>
      </c>
      <c r="F58" s="12">
        <v>20</v>
      </c>
      <c r="G58" s="12"/>
      <c r="H58" s="21" t="s">
        <v>497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13">
        <v>20</v>
      </c>
      <c r="Y58" s="13">
        <v>0</v>
      </c>
      <c r="Z58" s="14"/>
    </row>
    <row r="59" spans="1:26" x14ac:dyDescent="0.25">
      <c r="A59" s="66">
        <v>281</v>
      </c>
      <c r="B59" s="12" t="s">
        <v>250</v>
      </c>
      <c r="C59" s="12" t="s">
        <v>236</v>
      </c>
      <c r="D59" s="5" t="s">
        <v>651</v>
      </c>
      <c r="E59" s="12" t="s">
        <v>238</v>
      </c>
      <c r="F59" s="12">
        <v>250</v>
      </c>
      <c r="G59" s="12"/>
      <c r="H59" s="21" t="s">
        <v>497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13">
        <v>250</v>
      </c>
      <c r="Y59" s="13">
        <v>0</v>
      </c>
      <c r="Z59" s="14"/>
    </row>
    <row r="60" spans="1:26" x14ac:dyDescent="0.25">
      <c r="A60" s="66">
        <v>314</v>
      </c>
      <c r="B60" s="12" t="s">
        <v>638</v>
      </c>
      <c r="C60" s="12" t="s">
        <v>236</v>
      </c>
      <c r="D60" s="5" t="s">
        <v>651</v>
      </c>
      <c r="E60" s="12" t="s">
        <v>238</v>
      </c>
      <c r="F60" s="12">
        <v>25</v>
      </c>
      <c r="G60" s="12"/>
      <c r="H60" s="27" t="s">
        <v>497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13">
        <v>25</v>
      </c>
      <c r="Y60" s="13">
        <v>0</v>
      </c>
      <c r="Z60" s="14"/>
    </row>
    <row r="61" spans="1:26" x14ac:dyDescent="0.25">
      <c r="A61" s="65">
        <v>50</v>
      </c>
      <c r="B61" s="15" t="s">
        <v>456</v>
      </c>
      <c r="C61" s="15" t="s">
        <v>246</v>
      </c>
      <c r="D61" s="15" t="s">
        <v>651</v>
      </c>
      <c r="E61" s="15" t="s">
        <v>457</v>
      </c>
      <c r="F61" s="15">
        <v>8</v>
      </c>
      <c r="G61" s="15"/>
      <c r="H61" s="16" t="str">
        <f>$H$70</f>
        <v>0-5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8">
        <v>3</v>
      </c>
      <c r="O61" s="38">
        <v>3</v>
      </c>
      <c r="P61" s="38">
        <v>2</v>
      </c>
      <c r="Q61" s="38">
        <v>0</v>
      </c>
      <c r="R61" s="38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17">
        <v>0</v>
      </c>
      <c r="Y61" s="17">
        <v>0</v>
      </c>
      <c r="Z61" s="18"/>
    </row>
    <row r="62" spans="1:26" x14ac:dyDescent="0.25">
      <c r="A62" s="65">
        <v>106</v>
      </c>
      <c r="B62" s="15" t="s">
        <v>495</v>
      </c>
      <c r="C62" s="15" t="s">
        <v>246</v>
      </c>
      <c r="D62" s="15" t="s">
        <v>651</v>
      </c>
      <c r="E62" s="15" t="s">
        <v>404</v>
      </c>
      <c r="F62" s="15">
        <v>30</v>
      </c>
      <c r="G62" s="15"/>
      <c r="H62" s="15" t="s">
        <v>471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17">
        <v>30</v>
      </c>
      <c r="Y62" s="17">
        <v>0</v>
      </c>
      <c r="Z62" s="18"/>
    </row>
    <row r="63" spans="1:26" x14ac:dyDescent="0.25">
      <c r="A63" s="65">
        <v>204</v>
      </c>
      <c r="B63" s="15" t="s">
        <v>376</v>
      </c>
      <c r="C63" s="15" t="s">
        <v>246</v>
      </c>
      <c r="D63" s="15" t="s">
        <v>651</v>
      </c>
      <c r="E63" s="15" t="s">
        <v>377</v>
      </c>
      <c r="F63" s="15">
        <v>1</v>
      </c>
      <c r="G63" s="15"/>
      <c r="H63" s="15" t="s">
        <v>27</v>
      </c>
      <c r="I63" s="33">
        <v>1</v>
      </c>
      <c r="J63" s="33">
        <v>0</v>
      </c>
      <c r="K63" s="33">
        <v>0</v>
      </c>
      <c r="L63" s="33">
        <v>0</v>
      </c>
      <c r="M63" s="33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17">
        <v>0</v>
      </c>
      <c r="Y63" s="17">
        <v>0</v>
      </c>
      <c r="Z63" s="18"/>
    </row>
    <row r="64" spans="1:26" x14ac:dyDescent="0.25">
      <c r="A64" s="68">
        <v>207</v>
      </c>
      <c r="B64" s="5" t="s">
        <v>582</v>
      </c>
      <c r="C64" s="5" t="s">
        <v>246</v>
      </c>
      <c r="D64" s="15" t="s">
        <v>651</v>
      </c>
      <c r="E64" s="5"/>
      <c r="F64" s="5">
        <v>750</v>
      </c>
      <c r="G64" s="5"/>
      <c r="H64" s="7" t="s">
        <v>45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8">
        <v>0</v>
      </c>
      <c r="Y64" s="8">
        <v>750</v>
      </c>
      <c r="Z64" s="4"/>
    </row>
    <row r="65" spans="1:26" x14ac:dyDescent="0.25">
      <c r="A65" s="68">
        <v>212</v>
      </c>
      <c r="B65" s="5" t="s">
        <v>585</v>
      </c>
      <c r="C65" s="5" t="s">
        <v>246</v>
      </c>
      <c r="D65" s="15" t="s">
        <v>651</v>
      </c>
      <c r="E65" s="5" t="s">
        <v>586</v>
      </c>
      <c r="F65" s="5">
        <v>1</v>
      </c>
      <c r="G65" s="5"/>
      <c r="H65" s="7" t="s">
        <v>81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9">
        <v>1</v>
      </c>
      <c r="O65" s="39">
        <v>0</v>
      </c>
      <c r="P65" s="39">
        <v>0</v>
      </c>
      <c r="Q65" s="39">
        <v>0</v>
      </c>
      <c r="R65" s="39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8">
        <v>0</v>
      </c>
      <c r="Y65" s="8">
        <v>0</v>
      </c>
      <c r="Z65" s="4"/>
    </row>
    <row r="66" spans="1:26" x14ac:dyDescent="0.25">
      <c r="A66" s="68">
        <v>253</v>
      </c>
      <c r="B66" s="5" t="s">
        <v>626</v>
      </c>
      <c r="C66" s="5" t="s">
        <v>246</v>
      </c>
      <c r="D66" s="15" t="s">
        <v>651</v>
      </c>
      <c r="E66" s="5"/>
      <c r="F66" s="5">
        <v>513</v>
      </c>
      <c r="G66" s="5"/>
      <c r="H66" s="7" t="s">
        <v>239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8">
        <v>513</v>
      </c>
      <c r="Y66" s="8">
        <v>0</v>
      </c>
      <c r="Z66" s="4"/>
    </row>
    <row r="67" spans="1:26" x14ac:dyDescent="0.25">
      <c r="A67" s="66">
        <v>275</v>
      </c>
      <c r="B67" s="12" t="s">
        <v>245</v>
      </c>
      <c r="C67" s="12" t="s">
        <v>246</v>
      </c>
      <c r="D67" s="15" t="s">
        <v>651</v>
      </c>
      <c r="E67" s="12"/>
      <c r="F67" s="12">
        <v>54</v>
      </c>
      <c r="G67" s="12"/>
      <c r="H67" s="12" t="s">
        <v>45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13">
        <v>0</v>
      </c>
      <c r="Y67" s="13">
        <v>54</v>
      </c>
      <c r="Z67" s="14"/>
    </row>
    <row r="68" spans="1:26" x14ac:dyDescent="0.25">
      <c r="A68" s="66">
        <v>284</v>
      </c>
      <c r="B68" s="12" t="s">
        <v>253</v>
      </c>
      <c r="C68" s="12" t="s">
        <v>246</v>
      </c>
      <c r="D68" s="15" t="s">
        <v>651</v>
      </c>
      <c r="E68" s="12" t="s">
        <v>668</v>
      </c>
      <c r="F68" s="12">
        <v>1</v>
      </c>
      <c r="G68" s="12"/>
      <c r="H68" s="12" t="s">
        <v>81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7">
        <v>1</v>
      </c>
      <c r="O68" s="37">
        <v>0</v>
      </c>
      <c r="P68" s="37">
        <v>0</v>
      </c>
      <c r="Q68" s="37">
        <v>0</v>
      </c>
      <c r="R68" s="37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13">
        <v>0</v>
      </c>
      <c r="Y68" s="13">
        <v>0</v>
      </c>
      <c r="Z68" s="14"/>
    </row>
    <row r="69" spans="1:26" ht="30" x14ac:dyDescent="0.25">
      <c r="A69" s="68">
        <v>285</v>
      </c>
      <c r="B69" s="5" t="s">
        <v>559</v>
      </c>
      <c r="C69" s="5" t="s">
        <v>246</v>
      </c>
      <c r="D69" s="15" t="s">
        <v>651</v>
      </c>
      <c r="E69" s="5" t="s">
        <v>560</v>
      </c>
      <c r="F69" s="5">
        <v>2</v>
      </c>
      <c r="G69" s="5"/>
      <c r="H69" s="5" t="s">
        <v>500</v>
      </c>
      <c r="I69" s="34">
        <v>0</v>
      </c>
      <c r="J69" s="34">
        <v>2</v>
      </c>
      <c r="K69" s="34">
        <v>0</v>
      </c>
      <c r="L69" s="34">
        <v>0</v>
      </c>
      <c r="M69" s="34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8">
        <v>0</v>
      </c>
      <c r="Y69" s="8">
        <v>0</v>
      </c>
      <c r="Z69" s="4"/>
    </row>
    <row r="70" spans="1:26" x14ac:dyDescent="0.25">
      <c r="A70" s="65">
        <v>9</v>
      </c>
      <c r="B70" s="15" t="s">
        <v>415</v>
      </c>
      <c r="C70" s="15" t="s">
        <v>176</v>
      </c>
      <c r="D70" s="15" t="s">
        <v>651</v>
      </c>
      <c r="E70" s="15" t="s">
        <v>416</v>
      </c>
      <c r="F70" s="15">
        <v>4</v>
      </c>
      <c r="G70" s="15"/>
      <c r="H70" s="16" t="str">
        <f>$H$48</f>
        <v>0-5</v>
      </c>
      <c r="I70" s="35">
        <v>0</v>
      </c>
      <c r="J70" s="33">
        <v>0</v>
      </c>
      <c r="K70" s="33">
        <v>0</v>
      </c>
      <c r="L70" s="33">
        <v>0</v>
      </c>
      <c r="M70" s="33">
        <v>0</v>
      </c>
      <c r="N70" s="38">
        <v>2</v>
      </c>
      <c r="O70" s="38">
        <v>2</v>
      </c>
      <c r="P70" s="38">
        <v>0</v>
      </c>
      <c r="Q70" s="38">
        <v>0</v>
      </c>
      <c r="R70" s="38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17">
        <v>0</v>
      </c>
      <c r="Y70" s="17">
        <v>0</v>
      </c>
      <c r="Z70" s="18"/>
    </row>
    <row r="71" spans="1:26" x14ac:dyDescent="0.25">
      <c r="A71" s="65">
        <v>45</v>
      </c>
      <c r="B71" s="15" t="s">
        <v>452</v>
      </c>
      <c r="C71" s="15" t="s">
        <v>176</v>
      </c>
      <c r="D71" s="15" t="s">
        <v>651</v>
      </c>
      <c r="E71" s="15" t="s">
        <v>453</v>
      </c>
      <c r="F71" s="15">
        <v>2</v>
      </c>
      <c r="G71" s="15"/>
      <c r="H71" s="16" t="str">
        <f>$H$69</f>
        <v>0-5 years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8">
        <v>2</v>
      </c>
      <c r="O71" s="38">
        <v>0</v>
      </c>
      <c r="P71" s="38">
        <v>0</v>
      </c>
      <c r="Q71" s="38">
        <v>0</v>
      </c>
      <c r="R71" s="38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17">
        <v>0</v>
      </c>
      <c r="Y71" s="17">
        <v>0</v>
      </c>
      <c r="Z71" s="18"/>
    </row>
    <row r="72" spans="1:26" x14ac:dyDescent="0.25">
      <c r="A72" s="68">
        <v>197</v>
      </c>
      <c r="B72" s="5" t="s">
        <v>574</v>
      </c>
      <c r="C72" s="5" t="s">
        <v>176</v>
      </c>
      <c r="D72" s="15" t="s">
        <v>651</v>
      </c>
      <c r="E72" s="5" t="s">
        <v>575</v>
      </c>
      <c r="F72" s="5">
        <v>578</v>
      </c>
      <c r="G72" s="5"/>
      <c r="H72" s="7" t="s">
        <v>242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8">
        <v>0</v>
      </c>
      <c r="Y72" s="8">
        <v>578</v>
      </c>
      <c r="Z72" s="4"/>
    </row>
    <row r="73" spans="1:26" ht="30" x14ac:dyDescent="0.25">
      <c r="A73" s="68">
        <v>218</v>
      </c>
      <c r="B73" s="5" t="s">
        <v>588</v>
      </c>
      <c r="C73" s="5" t="s">
        <v>176</v>
      </c>
      <c r="D73" s="15" t="s">
        <v>651</v>
      </c>
      <c r="E73" s="5" t="s">
        <v>589</v>
      </c>
      <c r="F73" s="5">
        <v>1</v>
      </c>
      <c r="G73" s="5"/>
      <c r="H73" s="7" t="s">
        <v>27</v>
      </c>
      <c r="I73" s="34">
        <v>0</v>
      </c>
      <c r="J73" s="34">
        <v>1</v>
      </c>
      <c r="K73" s="34">
        <v>0</v>
      </c>
      <c r="L73" s="34">
        <v>0</v>
      </c>
      <c r="M73" s="34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8">
        <v>0</v>
      </c>
      <c r="Y73" s="8">
        <v>0</v>
      </c>
      <c r="Z73" s="4"/>
    </row>
    <row r="74" spans="1:26" x14ac:dyDescent="0.25">
      <c r="A74" s="68">
        <v>265</v>
      </c>
      <c r="B74" s="5" t="s">
        <v>635</v>
      </c>
      <c r="C74" s="5" t="s">
        <v>176</v>
      </c>
      <c r="D74" s="15" t="s">
        <v>651</v>
      </c>
      <c r="E74" s="5" t="s">
        <v>636</v>
      </c>
      <c r="F74" s="5">
        <v>10</v>
      </c>
      <c r="G74" s="5"/>
      <c r="H74" s="7" t="s">
        <v>239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8">
        <v>10</v>
      </c>
      <c r="Y74" s="8">
        <v>0</v>
      </c>
      <c r="Z74" s="4"/>
    </row>
    <row r="75" spans="1:26" x14ac:dyDescent="0.25">
      <c r="A75" s="66">
        <v>269</v>
      </c>
      <c r="B75" s="12" t="s">
        <v>237</v>
      </c>
      <c r="C75" s="12" t="s">
        <v>176</v>
      </c>
      <c r="D75" s="15" t="s">
        <v>651</v>
      </c>
      <c r="E75" s="12" t="s">
        <v>238</v>
      </c>
      <c r="F75" s="12">
        <v>180</v>
      </c>
      <c r="G75" s="12"/>
      <c r="H75" s="21" t="s">
        <v>497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13">
        <v>180</v>
      </c>
      <c r="Y75" s="13">
        <v>0</v>
      </c>
      <c r="Z75" s="14"/>
    </row>
    <row r="76" spans="1:26" x14ac:dyDescent="0.25">
      <c r="A76" s="66">
        <v>328</v>
      </c>
      <c r="B76" s="12" t="s">
        <v>279</v>
      </c>
      <c r="C76" s="12" t="s">
        <v>176</v>
      </c>
      <c r="D76" s="15" t="s">
        <v>651</v>
      </c>
      <c r="E76" s="12" t="s">
        <v>280</v>
      </c>
      <c r="F76" s="12">
        <v>3</v>
      </c>
      <c r="G76" s="12"/>
      <c r="H76" s="27" t="s">
        <v>497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13">
        <v>3</v>
      </c>
      <c r="Y76" s="13">
        <v>0</v>
      </c>
      <c r="Z76" s="14"/>
    </row>
    <row r="77" spans="1:26" x14ac:dyDescent="0.25">
      <c r="A77" s="66">
        <v>379</v>
      </c>
      <c r="B77" s="12" t="s">
        <v>175</v>
      </c>
      <c r="C77" s="12" t="s">
        <v>176</v>
      </c>
      <c r="D77" s="15" t="s">
        <v>651</v>
      </c>
      <c r="E77" s="12" t="s">
        <v>177</v>
      </c>
      <c r="F77" s="12">
        <v>1</v>
      </c>
      <c r="G77" s="12"/>
      <c r="H77" s="12" t="s">
        <v>27</v>
      </c>
      <c r="I77" s="32">
        <v>1</v>
      </c>
      <c r="J77" s="32">
        <v>0</v>
      </c>
      <c r="K77" s="32">
        <v>0</v>
      </c>
      <c r="L77" s="32">
        <v>0</v>
      </c>
      <c r="M77" s="32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13">
        <v>0</v>
      </c>
      <c r="Y77" s="13">
        <v>0</v>
      </c>
      <c r="Z77" s="14"/>
    </row>
    <row r="78" spans="1:26" x14ac:dyDescent="0.25">
      <c r="A78" s="65">
        <v>399</v>
      </c>
      <c r="B78" s="15" t="s">
        <v>401</v>
      </c>
      <c r="C78" s="15" t="s">
        <v>176</v>
      </c>
      <c r="D78" s="15" t="s">
        <v>651</v>
      </c>
      <c r="E78" s="15" t="s">
        <v>402</v>
      </c>
      <c r="F78" s="15">
        <v>1</v>
      </c>
      <c r="G78" s="15"/>
      <c r="H78" s="15" t="s">
        <v>27</v>
      </c>
      <c r="I78" s="33">
        <v>0</v>
      </c>
      <c r="J78" s="33">
        <v>0</v>
      </c>
      <c r="K78" s="33">
        <v>1</v>
      </c>
      <c r="L78" s="33">
        <v>0</v>
      </c>
      <c r="M78" s="33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17">
        <v>0</v>
      </c>
      <c r="Y78" s="17">
        <v>0</v>
      </c>
      <c r="Z78" s="18"/>
    </row>
    <row r="79" spans="1:26" ht="30" x14ac:dyDescent="0.25">
      <c r="A79" s="66">
        <v>436</v>
      </c>
      <c r="B79" s="12" t="s">
        <v>191</v>
      </c>
      <c r="C79" s="12" t="s">
        <v>176</v>
      </c>
      <c r="D79" s="15" t="s">
        <v>651</v>
      </c>
      <c r="E79" s="12" t="s">
        <v>192</v>
      </c>
      <c r="F79" s="12">
        <v>3</v>
      </c>
      <c r="G79" s="12"/>
      <c r="H79" s="12" t="s">
        <v>27</v>
      </c>
      <c r="I79" s="32">
        <v>1</v>
      </c>
      <c r="J79" s="32">
        <v>2</v>
      </c>
      <c r="K79" s="32">
        <v>0</v>
      </c>
      <c r="L79" s="32">
        <v>0</v>
      </c>
      <c r="M79" s="32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13">
        <v>0</v>
      </c>
      <c r="Y79" s="13">
        <v>0</v>
      </c>
      <c r="Z79" s="25"/>
    </row>
    <row r="80" spans="1:26" x14ac:dyDescent="0.25">
      <c r="A80" s="66">
        <v>437</v>
      </c>
      <c r="B80" s="12" t="s">
        <v>193</v>
      </c>
      <c r="C80" s="12" t="s">
        <v>176</v>
      </c>
      <c r="D80" s="15" t="s">
        <v>651</v>
      </c>
      <c r="E80" s="12" t="s">
        <v>194</v>
      </c>
      <c r="F80" s="12">
        <v>1</v>
      </c>
      <c r="G80" s="12"/>
      <c r="H80" s="12" t="s">
        <v>27</v>
      </c>
      <c r="I80" s="32">
        <v>0</v>
      </c>
      <c r="J80" s="32">
        <v>1</v>
      </c>
      <c r="K80" s="32">
        <v>0</v>
      </c>
      <c r="L80" s="32">
        <v>0</v>
      </c>
      <c r="M80" s="32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13">
        <v>0</v>
      </c>
      <c r="Y80" s="13">
        <v>0</v>
      </c>
      <c r="Z80" s="14"/>
    </row>
    <row r="81" spans="1:26" ht="45" x14ac:dyDescent="0.25">
      <c r="A81" s="66">
        <v>438</v>
      </c>
      <c r="B81" s="12" t="s">
        <v>195</v>
      </c>
      <c r="C81" s="12" t="s">
        <v>176</v>
      </c>
      <c r="D81" s="15" t="s">
        <v>651</v>
      </c>
      <c r="E81" s="12" t="s">
        <v>196</v>
      </c>
      <c r="F81" s="12">
        <v>1</v>
      </c>
      <c r="G81" s="12"/>
      <c r="H81" s="12" t="s">
        <v>27</v>
      </c>
      <c r="I81" s="32">
        <v>1</v>
      </c>
      <c r="J81" s="32">
        <v>0</v>
      </c>
      <c r="K81" s="32">
        <v>0</v>
      </c>
      <c r="L81" s="32">
        <v>0</v>
      </c>
      <c r="M81" s="32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13">
        <v>0</v>
      </c>
      <c r="Y81" s="13">
        <v>0</v>
      </c>
      <c r="Z81" s="14" t="s">
        <v>197</v>
      </c>
    </row>
    <row r="82" spans="1:26" x14ac:dyDescent="0.25">
      <c r="A82" s="66">
        <v>475</v>
      </c>
      <c r="B82" s="12" t="s">
        <v>198</v>
      </c>
      <c r="C82" s="12" t="s">
        <v>176</v>
      </c>
      <c r="D82" s="15" t="s">
        <v>651</v>
      </c>
      <c r="E82" s="12" t="s">
        <v>199</v>
      </c>
      <c r="F82" s="12">
        <v>1</v>
      </c>
      <c r="G82" s="12"/>
      <c r="H82" s="12" t="s">
        <v>27</v>
      </c>
      <c r="I82" s="32">
        <v>1</v>
      </c>
      <c r="J82" s="32">
        <v>0</v>
      </c>
      <c r="K82" s="32">
        <v>0</v>
      </c>
      <c r="L82" s="32">
        <v>0</v>
      </c>
      <c r="M82" s="32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13">
        <v>0</v>
      </c>
      <c r="Y82" s="13">
        <v>0</v>
      </c>
      <c r="Z82" s="14"/>
    </row>
    <row r="83" spans="1:26" ht="195" x14ac:dyDescent="0.25">
      <c r="A83" s="66">
        <v>476</v>
      </c>
      <c r="B83" s="12" t="s">
        <v>200</v>
      </c>
      <c r="C83" s="12" t="s">
        <v>176</v>
      </c>
      <c r="D83" s="15" t="s">
        <v>651</v>
      </c>
      <c r="E83" s="12" t="s">
        <v>201</v>
      </c>
      <c r="F83" s="12">
        <v>1</v>
      </c>
      <c r="G83" s="12"/>
      <c r="H83" s="12" t="s">
        <v>27</v>
      </c>
      <c r="I83" s="32">
        <v>1</v>
      </c>
      <c r="J83" s="32">
        <v>0</v>
      </c>
      <c r="K83" s="32">
        <v>0</v>
      </c>
      <c r="L83" s="32">
        <v>0</v>
      </c>
      <c r="M83" s="32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13">
        <v>0</v>
      </c>
      <c r="Y83" s="13">
        <v>0</v>
      </c>
      <c r="Z83" s="14" t="s">
        <v>202</v>
      </c>
    </row>
    <row r="84" spans="1:26" x14ac:dyDescent="0.25">
      <c r="A84" s="66">
        <v>491</v>
      </c>
      <c r="B84" s="12" t="s">
        <v>216</v>
      </c>
      <c r="C84" s="12" t="s">
        <v>176</v>
      </c>
      <c r="D84" s="15" t="s">
        <v>651</v>
      </c>
      <c r="E84" s="12" t="s">
        <v>217</v>
      </c>
      <c r="F84" s="12">
        <v>1</v>
      </c>
      <c r="G84" s="12"/>
      <c r="H84" s="24" t="s">
        <v>81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7">
        <v>1</v>
      </c>
      <c r="O84" s="37">
        <v>0</v>
      </c>
      <c r="P84" s="37">
        <v>0</v>
      </c>
      <c r="Q84" s="37">
        <v>0</v>
      </c>
      <c r="R84" s="37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13">
        <v>0</v>
      </c>
      <c r="Y84" s="13">
        <v>0</v>
      </c>
      <c r="Z84" s="14"/>
    </row>
    <row r="85" spans="1:26" ht="30" x14ac:dyDescent="0.25">
      <c r="A85" s="65">
        <v>37</v>
      </c>
      <c r="B85" s="15" t="s">
        <v>444</v>
      </c>
      <c r="C85" s="15" t="s">
        <v>110</v>
      </c>
      <c r="D85" s="5" t="s">
        <v>651</v>
      </c>
      <c r="E85" s="15" t="s">
        <v>445</v>
      </c>
      <c r="F85" s="15">
        <v>3</v>
      </c>
      <c r="G85" s="15"/>
      <c r="H85" s="16" t="str">
        <f>$H$65</f>
        <v>6-10</v>
      </c>
      <c r="I85" s="33">
        <f>I84</f>
        <v>0</v>
      </c>
      <c r="J85" s="33">
        <f>J84</f>
        <v>0</v>
      </c>
      <c r="K85" s="33">
        <f>K84</f>
        <v>0</v>
      </c>
      <c r="L85" s="33">
        <f>L84</f>
        <v>0</v>
      </c>
      <c r="M85" s="33">
        <f>M84</f>
        <v>0</v>
      </c>
      <c r="N85" s="38">
        <v>2</v>
      </c>
      <c r="O85" s="38">
        <v>1</v>
      </c>
      <c r="P85" s="38">
        <v>0</v>
      </c>
      <c r="Q85" s="38">
        <v>0</v>
      </c>
      <c r="R85" s="38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17">
        <v>0</v>
      </c>
      <c r="Y85" s="17">
        <v>0</v>
      </c>
      <c r="Z85" s="18"/>
    </row>
    <row r="86" spans="1:26" ht="30" x14ac:dyDescent="0.25">
      <c r="A86" s="66">
        <v>38</v>
      </c>
      <c r="B86" s="12" t="s">
        <v>227</v>
      </c>
      <c r="C86" s="12" t="s">
        <v>110</v>
      </c>
      <c r="D86" s="5" t="s">
        <v>651</v>
      </c>
      <c r="E86" s="12" t="s">
        <v>228</v>
      </c>
      <c r="F86" s="12">
        <v>2</v>
      </c>
      <c r="G86" s="12">
        <v>0</v>
      </c>
      <c r="H86" s="12" t="s">
        <v>27</v>
      </c>
      <c r="I86" s="32">
        <v>0</v>
      </c>
      <c r="J86" s="32">
        <v>2</v>
      </c>
      <c r="K86" s="32">
        <v>0</v>
      </c>
      <c r="L86" s="32">
        <v>0</v>
      </c>
      <c r="M86" s="32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13">
        <v>0</v>
      </c>
      <c r="Y86" s="13">
        <v>0</v>
      </c>
      <c r="Z86" s="14"/>
    </row>
    <row r="87" spans="1:26" ht="30" x14ac:dyDescent="0.25">
      <c r="A87" s="65">
        <v>94</v>
      </c>
      <c r="B87" s="15" t="s">
        <v>484</v>
      </c>
      <c r="C87" s="15" t="s">
        <v>110</v>
      </c>
      <c r="D87" s="5" t="s">
        <v>651</v>
      </c>
      <c r="E87" s="15" t="s">
        <v>404</v>
      </c>
      <c r="F87" s="15">
        <v>420</v>
      </c>
      <c r="G87" s="15"/>
      <c r="H87" s="15" t="s">
        <v>48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17">
        <v>0</v>
      </c>
      <c r="Y87" s="17">
        <v>420</v>
      </c>
      <c r="Z87" s="18"/>
    </row>
    <row r="88" spans="1:26" ht="30" x14ac:dyDescent="0.25">
      <c r="A88" s="67">
        <v>170</v>
      </c>
      <c r="B88" s="20" t="s">
        <v>109</v>
      </c>
      <c r="C88" s="20" t="s">
        <v>110</v>
      </c>
      <c r="D88" s="5" t="s">
        <v>651</v>
      </c>
      <c r="E88" s="20"/>
      <c r="F88" s="20">
        <v>4</v>
      </c>
      <c r="G88" s="20">
        <v>0</v>
      </c>
      <c r="H88" s="21" t="s">
        <v>80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4">
        <v>0</v>
      </c>
      <c r="T88" s="44">
        <v>2</v>
      </c>
      <c r="U88" s="44">
        <v>2</v>
      </c>
      <c r="V88" s="44">
        <v>0</v>
      </c>
      <c r="W88" s="44">
        <v>0</v>
      </c>
      <c r="X88" s="22">
        <v>0</v>
      </c>
      <c r="Y88" s="22">
        <v>0</v>
      </c>
      <c r="Z88" s="23"/>
    </row>
    <row r="89" spans="1:26" ht="30" x14ac:dyDescent="0.25">
      <c r="A89" s="67">
        <v>178</v>
      </c>
      <c r="B89" s="20" t="s">
        <v>118</v>
      </c>
      <c r="C89" s="20" t="s">
        <v>110</v>
      </c>
      <c r="D89" s="5" t="s">
        <v>651</v>
      </c>
      <c r="E89" s="20"/>
      <c r="F89" s="20">
        <v>34</v>
      </c>
      <c r="G89" s="20">
        <v>0</v>
      </c>
      <c r="H89" s="21" t="s">
        <v>497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4">
        <v>0</v>
      </c>
      <c r="T89" s="44">
        <v>0</v>
      </c>
      <c r="U89" s="44">
        <v>0</v>
      </c>
      <c r="V89" s="44">
        <v>0</v>
      </c>
      <c r="W89" s="44">
        <v>0</v>
      </c>
      <c r="X89" s="22">
        <v>34</v>
      </c>
      <c r="Y89" s="22">
        <v>0</v>
      </c>
      <c r="Z89" s="23"/>
    </row>
    <row r="90" spans="1:26" ht="30" x14ac:dyDescent="0.25">
      <c r="A90" s="68">
        <v>200</v>
      </c>
      <c r="B90" s="5" t="s">
        <v>579</v>
      </c>
      <c r="C90" s="5" t="s">
        <v>110</v>
      </c>
      <c r="D90" s="5" t="s">
        <v>651</v>
      </c>
      <c r="E90" s="5" t="s">
        <v>395</v>
      </c>
      <c r="F90" s="5">
        <v>3</v>
      </c>
      <c r="G90" s="5"/>
      <c r="H90" s="7" t="s">
        <v>27</v>
      </c>
      <c r="I90" s="34">
        <v>3</v>
      </c>
      <c r="J90" s="34">
        <v>0</v>
      </c>
      <c r="K90" s="34">
        <v>0</v>
      </c>
      <c r="L90" s="34">
        <v>0</v>
      </c>
      <c r="M90" s="34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8">
        <v>0</v>
      </c>
      <c r="Y90" s="8">
        <v>0</v>
      </c>
      <c r="Z90" s="4"/>
    </row>
    <row r="91" spans="1:26" ht="30" x14ac:dyDescent="0.25">
      <c r="A91" s="71">
        <v>233</v>
      </c>
      <c r="B91" s="5" t="s">
        <v>608</v>
      </c>
      <c r="C91" s="5" t="s">
        <v>110</v>
      </c>
      <c r="D91" s="5" t="s">
        <v>651</v>
      </c>
      <c r="E91" s="5" t="s">
        <v>609</v>
      </c>
      <c r="F91" s="5">
        <v>1</v>
      </c>
      <c r="G91" s="5"/>
      <c r="H91" s="7" t="s">
        <v>45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8">
        <v>0</v>
      </c>
      <c r="Y91" s="8">
        <v>1</v>
      </c>
      <c r="Z91" s="4"/>
    </row>
    <row r="92" spans="1:26" ht="30" x14ac:dyDescent="0.25">
      <c r="A92" s="68">
        <v>259</v>
      </c>
      <c r="B92" s="5" t="s">
        <v>632</v>
      </c>
      <c r="C92" s="5" t="s">
        <v>110</v>
      </c>
      <c r="D92" s="5" t="s">
        <v>651</v>
      </c>
      <c r="E92" s="5"/>
      <c r="F92" s="5">
        <v>45</v>
      </c>
      <c r="G92" s="5"/>
      <c r="H92" s="7" t="s">
        <v>45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8">
        <v>0</v>
      </c>
      <c r="Y92" s="8">
        <v>45</v>
      </c>
      <c r="Z92" s="4"/>
    </row>
    <row r="93" spans="1:26" ht="30" x14ac:dyDescent="0.25">
      <c r="A93" s="66">
        <v>278</v>
      </c>
      <c r="B93" s="12" t="s">
        <v>248</v>
      </c>
      <c r="C93" s="12" t="s">
        <v>110</v>
      </c>
      <c r="D93" s="5" t="s">
        <v>651</v>
      </c>
      <c r="E93" s="12"/>
      <c r="F93" s="12">
        <v>325</v>
      </c>
      <c r="G93" s="12"/>
      <c r="H93" s="12" t="s">
        <v>45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13">
        <v>0</v>
      </c>
      <c r="Y93" s="13">
        <v>325</v>
      </c>
      <c r="Z93" s="14"/>
    </row>
    <row r="94" spans="1:26" ht="30" x14ac:dyDescent="0.25">
      <c r="A94" s="66">
        <v>316</v>
      </c>
      <c r="B94" s="12" t="s">
        <v>272</v>
      </c>
      <c r="C94" s="12" t="s">
        <v>110</v>
      </c>
      <c r="D94" s="5" t="s">
        <v>651</v>
      </c>
      <c r="E94" s="12"/>
      <c r="F94" s="12">
        <v>27</v>
      </c>
      <c r="G94" s="12"/>
      <c r="H94" s="12" t="s">
        <v>45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13">
        <v>0</v>
      </c>
      <c r="Y94" s="13">
        <v>27</v>
      </c>
      <c r="Z94" s="14"/>
    </row>
    <row r="95" spans="1:26" ht="30" x14ac:dyDescent="0.25">
      <c r="A95" s="66">
        <v>338</v>
      </c>
      <c r="B95" s="12" t="s">
        <v>295</v>
      </c>
      <c r="C95" s="12" t="s">
        <v>110</v>
      </c>
      <c r="D95" s="5" t="s">
        <v>651</v>
      </c>
      <c r="E95" s="12"/>
      <c r="F95" s="12">
        <v>43</v>
      </c>
      <c r="G95" s="12"/>
      <c r="H95" s="27" t="s">
        <v>497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13">
        <v>43</v>
      </c>
      <c r="Y95" s="13">
        <v>0</v>
      </c>
      <c r="Z95" s="14"/>
    </row>
    <row r="96" spans="1:26" ht="30" x14ac:dyDescent="0.25">
      <c r="A96" s="66">
        <v>407</v>
      </c>
      <c r="B96" s="15" t="s">
        <v>322</v>
      </c>
      <c r="C96" s="12" t="s">
        <v>110</v>
      </c>
      <c r="D96" s="5" t="s">
        <v>651</v>
      </c>
      <c r="E96" s="12" t="s">
        <v>323</v>
      </c>
      <c r="F96" s="12">
        <v>1</v>
      </c>
      <c r="G96" s="15">
        <v>0</v>
      </c>
      <c r="H96" s="16" t="s">
        <v>27</v>
      </c>
      <c r="I96" s="32">
        <v>0</v>
      </c>
      <c r="J96" s="32">
        <v>1</v>
      </c>
      <c r="K96" s="32">
        <v>0</v>
      </c>
      <c r="L96" s="32">
        <v>0</v>
      </c>
      <c r="M96" s="32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13">
        <v>0</v>
      </c>
      <c r="Y96" s="13">
        <v>0</v>
      </c>
      <c r="Z96" s="18"/>
    </row>
    <row r="97" spans="1:26" ht="30" x14ac:dyDescent="0.25">
      <c r="A97" s="65">
        <v>14</v>
      </c>
      <c r="B97" s="15" t="s">
        <v>423</v>
      </c>
      <c r="C97" s="15" t="s">
        <v>168</v>
      </c>
      <c r="D97" s="5" t="s">
        <v>651</v>
      </c>
      <c r="E97" s="15" t="s">
        <v>424</v>
      </c>
      <c r="F97" s="15">
        <v>1</v>
      </c>
      <c r="G97" s="15"/>
      <c r="H97" s="16" t="s">
        <v>81</v>
      </c>
      <c r="I97" s="35">
        <v>0</v>
      </c>
      <c r="J97" s="33">
        <v>0</v>
      </c>
      <c r="K97" s="33">
        <v>0</v>
      </c>
      <c r="L97" s="33">
        <v>0</v>
      </c>
      <c r="M97" s="33">
        <v>0</v>
      </c>
      <c r="N97" s="38">
        <v>1</v>
      </c>
      <c r="O97" s="38">
        <v>0</v>
      </c>
      <c r="P97" s="38">
        <v>0</v>
      </c>
      <c r="Q97" s="38">
        <v>0</v>
      </c>
      <c r="R97" s="38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17">
        <v>0</v>
      </c>
      <c r="Y97" s="17">
        <v>0</v>
      </c>
      <c r="Z97" s="18"/>
    </row>
    <row r="98" spans="1:26" ht="30" x14ac:dyDescent="0.25">
      <c r="A98" s="68">
        <v>220</v>
      </c>
      <c r="B98" s="5" t="s">
        <v>592</v>
      </c>
      <c r="C98" s="5" t="s">
        <v>168</v>
      </c>
      <c r="D98" s="5" t="s">
        <v>651</v>
      </c>
      <c r="E98" s="5" t="s">
        <v>238</v>
      </c>
      <c r="F98" s="5">
        <v>80</v>
      </c>
      <c r="G98" s="5"/>
      <c r="H98" s="7" t="s">
        <v>242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8">
        <v>0</v>
      </c>
      <c r="Y98" s="8">
        <v>80</v>
      </c>
      <c r="Z98" s="4"/>
    </row>
    <row r="99" spans="1:26" ht="30" x14ac:dyDescent="0.25">
      <c r="A99" s="68">
        <v>241</v>
      </c>
      <c r="B99" s="5" t="s">
        <v>614</v>
      </c>
      <c r="C99" s="5" t="s">
        <v>168</v>
      </c>
      <c r="D99" s="5" t="s">
        <v>651</v>
      </c>
      <c r="E99" s="5" t="s">
        <v>238</v>
      </c>
      <c r="F99" s="5">
        <v>40</v>
      </c>
      <c r="G99" s="5"/>
      <c r="H99" s="7" t="s">
        <v>239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8">
        <v>40</v>
      </c>
      <c r="Y99" s="8">
        <v>0</v>
      </c>
      <c r="Z99" s="4"/>
    </row>
    <row r="100" spans="1:26" ht="30" x14ac:dyDescent="0.25">
      <c r="A100" s="68">
        <v>243</v>
      </c>
      <c r="B100" s="5" t="s">
        <v>616</v>
      </c>
      <c r="C100" s="5" t="s">
        <v>168</v>
      </c>
      <c r="D100" s="5" t="s">
        <v>651</v>
      </c>
      <c r="E100" s="5" t="s">
        <v>238</v>
      </c>
      <c r="F100" s="5">
        <v>150</v>
      </c>
      <c r="G100" s="5"/>
      <c r="H100" s="7" t="s">
        <v>239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43">
        <v>0</v>
      </c>
      <c r="T100" s="43">
        <v>0</v>
      </c>
      <c r="U100" s="43">
        <v>0</v>
      </c>
      <c r="V100" s="43">
        <v>0</v>
      </c>
      <c r="W100" s="43">
        <v>0</v>
      </c>
      <c r="X100" s="8">
        <v>150</v>
      </c>
      <c r="Y100" s="8">
        <v>0</v>
      </c>
      <c r="Z100" s="4"/>
    </row>
    <row r="101" spans="1:26" ht="30" x14ac:dyDescent="0.25">
      <c r="A101" s="68">
        <v>245</v>
      </c>
      <c r="B101" s="5" t="s">
        <v>617</v>
      </c>
      <c r="C101" s="5" t="s">
        <v>168</v>
      </c>
      <c r="D101" s="5" t="s">
        <v>651</v>
      </c>
      <c r="E101" s="5" t="s">
        <v>618</v>
      </c>
      <c r="F101" s="5">
        <v>3</v>
      </c>
      <c r="G101" s="5"/>
      <c r="H101" s="7" t="s">
        <v>27</v>
      </c>
      <c r="I101" s="34">
        <v>0</v>
      </c>
      <c r="J101" s="34">
        <v>3</v>
      </c>
      <c r="K101" s="34">
        <v>0</v>
      </c>
      <c r="L101" s="34">
        <v>0</v>
      </c>
      <c r="M101" s="34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8">
        <v>0</v>
      </c>
      <c r="Y101" s="8">
        <v>0</v>
      </c>
      <c r="Z101" s="4"/>
    </row>
    <row r="102" spans="1:26" ht="30" x14ac:dyDescent="0.25">
      <c r="A102" s="68">
        <v>261</v>
      </c>
      <c r="B102" s="5" t="s">
        <v>633</v>
      </c>
      <c r="C102" s="5" t="s">
        <v>168</v>
      </c>
      <c r="D102" s="5" t="s">
        <v>651</v>
      </c>
      <c r="E102" s="5" t="s">
        <v>238</v>
      </c>
      <c r="F102" s="5">
        <v>22</v>
      </c>
      <c r="G102" s="5"/>
      <c r="H102" s="7" t="s">
        <v>242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8">
        <v>0</v>
      </c>
      <c r="Y102" s="8">
        <v>22</v>
      </c>
      <c r="Z102" s="4"/>
    </row>
    <row r="103" spans="1:26" ht="30" x14ac:dyDescent="0.25">
      <c r="A103" s="68">
        <v>266</v>
      </c>
      <c r="B103" s="5" t="s">
        <v>637</v>
      </c>
      <c r="C103" s="5" t="s">
        <v>168</v>
      </c>
      <c r="D103" s="5" t="s">
        <v>651</v>
      </c>
      <c r="E103" s="5" t="s">
        <v>238</v>
      </c>
      <c r="F103" s="5">
        <v>3</v>
      </c>
      <c r="G103" s="5"/>
      <c r="H103" s="7" t="s">
        <v>81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9">
        <v>0</v>
      </c>
      <c r="O103" s="39">
        <v>2</v>
      </c>
      <c r="P103" s="39">
        <v>1</v>
      </c>
      <c r="Q103" s="39">
        <v>0</v>
      </c>
      <c r="R103" s="39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8">
        <v>0</v>
      </c>
      <c r="Y103" s="8">
        <v>0</v>
      </c>
      <c r="Z103" s="4"/>
    </row>
    <row r="104" spans="1:26" ht="30" x14ac:dyDescent="0.25">
      <c r="A104" s="66">
        <v>319</v>
      </c>
      <c r="B104" s="12" t="s">
        <v>274</v>
      </c>
      <c r="C104" s="12" t="s">
        <v>168</v>
      </c>
      <c r="D104" s="5" t="s">
        <v>651</v>
      </c>
      <c r="E104" s="12" t="s">
        <v>238</v>
      </c>
      <c r="F104" s="12">
        <v>45</v>
      </c>
      <c r="G104" s="12"/>
      <c r="H104" s="12" t="s">
        <v>242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41">
        <v>0</v>
      </c>
      <c r="T104" s="41">
        <v>0</v>
      </c>
      <c r="U104" s="41">
        <v>0</v>
      </c>
      <c r="V104" s="41">
        <v>0</v>
      </c>
      <c r="W104" s="41">
        <v>0</v>
      </c>
      <c r="X104" s="13">
        <v>0</v>
      </c>
      <c r="Y104" s="13">
        <v>45</v>
      </c>
      <c r="Z104" s="14"/>
    </row>
    <row r="105" spans="1:26" ht="30" x14ac:dyDescent="0.25">
      <c r="A105" s="66">
        <v>353</v>
      </c>
      <c r="B105" s="12" t="s">
        <v>308</v>
      </c>
      <c r="C105" s="12" t="s">
        <v>168</v>
      </c>
      <c r="D105" s="5" t="s">
        <v>651</v>
      </c>
      <c r="E105" s="12" t="s">
        <v>238</v>
      </c>
      <c r="F105" s="12">
        <v>20</v>
      </c>
      <c r="G105" s="12"/>
      <c r="H105" s="12" t="s">
        <v>242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41">
        <v>0</v>
      </c>
      <c r="T105" s="41">
        <v>0</v>
      </c>
      <c r="U105" s="41">
        <v>0</v>
      </c>
      <c r="V105" s="41">
        <v>0</v>
      </c>
      <c r="W105" s="41">
        <v>0</v>
      </c>
      <c r="X105" s="13">
        <v>0</v>
      </c>
      <c r="Y105" s="13">
        <v>20</v>
      </c>
      <c r="Z105" s="14"/>
    </row>
    <row r="106" spans="1:26" ht="30" x14ac:dyDescent="0.25">
      <c r="A106" s="66">
        <v>368</v>
      </c>
      <c r="B106" s="12" t="s">
        <v>167</v>
      </c>
      <c r="C106" s="12" t="s">
        <v>168</v>
      </c>
      <c r="D106" s="5" t="s">
        <v>651</v>
      </c>
      <c r="E106" s="12" t="s">
        <v>169</v>
      </c>
      <c r="F106" s="12">
        <v>1</v>
      </c>
      <c r="G106" s="12"/>
      <c r="H106" s="12" t="s">
        <v>27</v>
      </c>
      <c r="I106" s="32">
        <v>1</v>
      </c>
      <c r="J106" s="32">
        <v>0</v>
      </c>
      <c r="K106" s="32">
        <v>0</v>
      </c>
      <c r="L106" s="32">
        <v>0</v>
      </c>
      <c r="M106" s="32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41">
        <v>0</v>
      </c>
      <c r="T106" s="41">
        <v>0</v>
      </c>
      <c r="U106" s="41">
        <v>0</v>
      </c>
      <c r="V106" s="41">
        <v>0</v>
      </c>
      <c r="W106" s="41">
        <v>0</v>
      </c>
      <c r="X106" s="13">
        <v>0</v>
      </c>
      <c r="Y106" s="13">
        <v>0</v>
      </c>
      <c r="Z106" s="14"/>
    </row>
    <row r="107" spans="1:26" ht="30" x14ac:dyDescent="0.25">
      <c r="A107" s="66">
        <v>375</v>
      </c>
      <c r="B107" s="12" t="s">
        <v>173</v>
      </c>
      <c r="C107" s="12" t="s">
        <v>168</v>
      </c>
      <c r="D107" s="5" t="s">
        <v>651</v>
      </c>
      <c r="E107" s="12" t="s">
        <v>174</v>
      </c>
      <c r="F107" s="12">
        <v>1</v>
      </c>
      <c r="G107" s="12"/>
      <c r="H107" s="12" t="s">
        <v>27</v>
      </c>
      <c r="I107" s="32">
        <v>1</v>
      </c>
      <c r="J107" s="32">
        <v>0</v>
      </c>
      <c r="K107" s="32">
        <v>0</v>
      </c>
      <c r="L107" s="32">
        <v>0</v>
      </c>
      <c r="M107" s="32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0</v>
      </c>
      <c r="X107" s="13">
        <v>0</v>
      </c>
      <c r="Y107" s="13">
        <v>0</v>
      </c>
      <c r="Z107" s="14"/>
    </row>
    <row r="108" spans="1:26" ht="30" x14ac:dyDescent="0.25">
      <c r="A108" s="66">
        <v>385</v>
      </c>
      <c r="B108" s="12" t="s">
        <v>180</v>
      </c>
      <c r="C108" s="12" t="s">
        <v>168</v>
      </c>
      <c r="D108" s="5" t="s">
        <v>651</v>
      </c>
      <c r="E108" s="12" t="s">
        <v>181</v>
      </c>
      <c r="F108" s="12">
        <v>1</v>
      </c>
      <c r="G108" s="12"/>
      <c r="H108" s="12" t="s">
        <v>27</v>
      </c>
      <c r="I108" s="32">
        <v>1</v>
      </c>
      <c r="J108" s="32">
        <v>0</v>
      </c>
      <c r="K108" s="32">
        <v>0</v>
      </c>
      <c r="L108" s="32">
        <v>0</v>
      </c>
      <c r="M108" s="32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0</v>
      </c>
      <c r="X108" s="13">
        <v>0</v>
      </c>
      <c r="Y108" s="13">
        <v>0</v>
      </c>
      <c r="Z108" s="14"/>
    </row>
    <row r="109" spans="1:26" ht="30" x14ac:dyDescent="0.25">
      <c r="A109" s="65">
        <v>396</v>
      </c>
      <c r="B109" s="29" t="s">
        <v>394</v>
      </c>
      <c r="C109" s="29" t="s">
        <v>168</v>
      </c>
      <c r="D109" s="5" t="s">
        <v>651</v>
      </c>
      <c r="E109" s="29" t="s">
        <v>395</v>
      </c>
      <c r="F109" s="29">
        <v>3</v>
      </c>
      <c r="G109" s="29"/>
      <c r="H109" s="29" t="s">
        <v>27</v>
      </c>
      <c r="I109" s="33">
        <v>1</v>
      </c>
      <c r="J109" s="33">
        <v>2</v>
      </c>
      <c r="K109" s="33">
        <v>0</v>
      </c>
      <c r="L109" s="33">
        <v>0</v>
      </c>
      <c r="M109" s="33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17">
        <v>0</v>
      </c>
      <c r="Y109" s="17">
        <v>0</v>
      </c>
      <c r="Z109" s="18"/>
    </row>
    <row r="110" spans="1:26" ht="30" x14ac:dyDescent="0.25">
      <c r="A110" s="66">
        <v>415</v>
      </c>
      <c r="B110" s="12" t="s">
        <v>187</v>
      </c>
      <c r="C110" s="12" t="s">
        <v>168</v>
      </c>
      <c r="D110" s="5" t="s">
        <v>651</v>
      </c>
      <c r="E110" s="12" t="s">
        <v>188</v>
      </c>
      <c r="F110" s="12">
        <v>1</v>
      </c>
      <c r="G110" s="12"/>
      <c r="H110" s="12" t="s">
        <v>27</v>
      </c>
      <c r="I110" s="32">
        <v>1</v>
      </c>
      <c r="J110" s="32">
        <v>0</v>
      </c>
      <c r="K110" s="32">
        <v>0</v>
      </c>
      <c r="L110" s="32">
        <v>0</v>
      </c>
      <c r="M110" s="32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41">
        <v>0</v>
      </c>
      <c r="T110" s="41">
        <v>0</v>
      </c>
      <c r="U110" s="41">
        <v>0</v>
      </c>
      <c r="V110" s="41">
        <v>0</v>
      </c>
      <c r="W110" s="41">
        <v>0</v>
      </c>
      <c r="X110" s="13">
        <v>0</v>
      </c>
      <c r="Y110" s="13">
        <v>0</v>
      </c>
      <c r="Z110" s="14"/>
    </row>
    <row r="111" spans="1:26" ht="30" x14ac:dyDescent="0.25">
      <c r="A111" s="66">
        <v>482</v>
      </c>
      <c r="B111" s="12" t="s">
        <v>207</v>
      </c>
      <c r="C111" s="12" t="s">
        <v>168</v>
      </c>
      <c r="D111" s="5" t="s">
        <v>651</v>
      </c>
      <c r="E111" s="12" t="s">
        <v>208</v>
      </c>
      <c r="F111" s="12">
        <v>2</v>
      </c>
      <c r="G111" s="12"/>
      <c r="H111" s="24" t="s">
        <v>81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7">
        <v>2</v>
      </c>
      <c r="O111" s="37">
        <v>0</v>
      </c>
      <c r="P111" s="37">
        <v>0</v>
      </c>
      <c r="Q111" s="37">
        <v>0</v>
      </c>
      <c r="R111" s="37">
        <v>0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13">
        <v>0</v>
      </c>
      <c r="Y111" s="13">
        <v>0</v>
      </c>
      <c r="Z111" s="14"/>
    </row>
    <row r="112" spans="1:26" ht="45" x14ac:dyDescent="0.25">
      <c r="A112" s="66">
        <v>483</v>
      </c>
      <c r="B112" s="12" t="s">
        <v>209</v>
      </c>
      <c r="C112" s="12" t="s">
        <v>168</v>
      </c>
      <c r="D112" s="5" t="s">
        <v>651</v>
      </c>
      <c r="E112" s="12" t="s">
        <v>210</v>
      </c>
      <c r="F112" s="12">
        <v>1</v>
      </c>
      <c r="G112" s="12"/>
      <c r="H112" s="24" t="s">
        <v>81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7">
        <v>1</v>
      </c>
      <c r="O112" s="37">
        <v>0</v>
      </c>
      <c r="P112" s="37">
        <v>0</v>
      </c>
      <c r="Q112" s="37">
        <v>0</v>
      </c>
      <c r="R112" s="37">
        <v>0</v>
      </c>
      <c r="S112" s="41">
        <v>0</v>
      </c>
      <c r="T112" s="41">
        <v>0</v>
      </c>
      <c r="U112" s="41">
        <v>0</v>
      </c>
      <c r="V112" s="41">
        <v>0</v>
      </c>
      <c r="W112" s="41">
        <v>0</v>
      </c>
      <c r="X112" s="13">
        <v>0</v>
      </c>
      <c r="Y112" s="13">
        <v>0</v>
      </c>
      <c r="Z112" s="14" t="s">
        <v>211</v>
      </c>
    </row>
    <row r="113" spans="1:26" ht="30" x14ac:dyDescent="0.25">
      <c r="A113" s="66">
        <v>484</v>
      </c>
      <c r="B113" s="12" t="s">
        <v>212</v>
      </c>
      <c r="C113" s="12" t="s">
        <v>168</v>
      </c>
      <c r="D113" s="5" t="s">
        <v>651</v>
      </c>
      <c r="E113" s="12" t="s">
        <v>213</v>
      </c>
      <c r="F113" s="12">
        <v>1</v>
      </c>
      <c r="G113" s="12"/>
      <c r="H113" s="24" t="s">
        <v>27</v>
      </c>
      <c r="I113" s="32">
        <v>1</v>
      </c>
      <c r="J113" s="32">
        <v>0</v>
      </c>
      <c r="K113" s="32">
        <v>0</v>
      </c>
      <c r="L113" s="32">
        <v>0</v>
      </c>
      <c r="M113" s="32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13">
        <v>0</v>
      </c>
      <c r="Y113" s="13">
        <v>0</v>
      </c>
      <c r="Z113" s="14"/>
    </row>
    <row r="114" spans="1:26" ht="30" x14ac:dyDescent="0.25">
      <c r="A114" s="66">
        <v>485</v>
      </c>
      <c r="B114" s="12" t="s">
        <v>214</v>
      </c>
      <c r="C114" s="12" t="s">
        <v>168</v>
      </c>
      <c r="D114" s="5" t="s">
        <v>651</v>
      </c>
      <c r="E114" s="12" t="s">
        <v>215</v>
      </c>
      <c r="F114" s="12">
        <v>1</v>
      </c>
      <c r="G114" s="12"/>
      <c r="H114" s="24" t="s">
        <v>27</v>
      </c>
      <c r="I114" s="32">
        <v>1</v>
      </c>
      <c r="J114" s="32">
        <v>0</v>
      </c>
      <c r="K114" s="32">
        <v>0</v>
      </c>
      <c r="L114" s="32">
        <v>0</v>
      </c>
      <c r="M114" s="32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13">
        <v>0</v>
      </c>
      <c r="Y114" s="13">
        <v>0</v>
      </c>
      <c r="Z114" s="14"/>
    </row>
    <row r="117" spans="1:26" x14ac:dyDescent="0.25">
      <c r="H117" s="59" t="s">
        <v>652</v>
      </c>
      <c r="I117" s="59">
        <f>SUM(I2:I114)</f>
        <v>40</v>
      </c>
      <c r="J117" s="59">
        <f t="shared" ref="J117:Y117" si="0">SUM(J2:J114)</f>
        <v>37</v>
      </c>
      <c r="K117" s="59">
        <f t="shared" si="0"/>
        <v>8</v>
      </c>
      <c r="L117" s="59">
        <f t="shared" si="0"/>
        <v>1</v>
      </c>
      <c r="M117" s="59">
        <f t="shared" si="0"/>
        <v>0</v>
      </c>
      <c r="N117" s="59">
        <f t="shared" si="0"/>
        <v>22</v>
      </c>
      <c r="O117" s="59">
        <f t="shared" si="0"/>
        <v>12</v>
      </c>
      <c r="P117" s="59">
        <f t="shared" si="0"/>
        <v>3</v>
      </c>
      <c r="Q117" s="59">
        <f t="shared" si="0"/>
        <v>0</v>
      </c>
      <c r="R117" s="59">
        <f t="shared" si="0"/>
        <v>0</v>
      </c>
      <c r="S117" s="59">
        <f t="shared" si="0"/>
        <v>0</v>
      </c>
      <c r="T117" s="59">
        <f t="shared" si="0"/>
        <v>2</v>
      </c>
      <c r="U117" s="59">
        <f t="shared" si="0"/>
        <v>2</v>
      </c>
      <c r="V117" s="59">
        <f t="shared" si="0"/>
        <v>0</v>
      </c>
      <c r="W117" s="59">
        <f t="shared" si="0"/>
        <v>1</v>
      </c>
      <c r="X117" s="59">
        <f t="shared" si="0"/>
        <v>3178</v>
      </c>
      <c r="Y117" s="59">
        <f t="shared" si="0"/>
        <v>4407</v>
      </c>
    </row>
    <row r="119" spans="1:26" x14ac:dyDescent="0.25">
      <c r="H119" t="s">
        <v>656</v>
      </c>
      <c r="I119">
        <f>SUM(I117:M117)</f>
        <v>86</v>
      </c>
    </row>
    <row r="120" spans="1:26" x14ac:dyDescent="0.25">
      <c r="H120" t="s">
        <v>657</v>
      </c>
      <c r="I120">
        <f>SUM(N117:W117)</f>
        <v>42</v>
      </c>
    </row>
  </sheetData>
  <sortState ref="A2:Z114">
    <sortCondition ref="C2"/>
  </sortState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selection activeCell="B13" sqref="B13"/>
    </sheetView>
  </sheetViews>
  <sheetFormatPr defaultRowHeight="15" x14ac:dyDescent="0.25"/>
  <cols>
    <col min="2" max="2" width="23.42578125" bestFit="1" customWidth="1"/>
    <col min="3" max="3" width="13.140625" bestFit="1" customWidth="1"/>
    <col min="5" max="5" width="10.7109375" customWidth="1"/>
    <col min="8" max="8" width="10.7109375" bestFit="1" customWidth="1"/>
    <col min="26" max="26" width="140" bestFit="1" customWidth="1"/>
  </cols>
  <sheetData>
    <row r="1" spans="1:26" ht="41.45" customHeight="1" x14ac:dyDescent="0.25">
      <c r="A1" s="45" t="s">
        <v>0</v>
      </c>
      <c r="B1" s="45" t="s">
        <v>1</v>
      </c>
      <c r="C1" s="46" t="s">
        <v>2</v>
      </c>
      <c r="D1" s="46" t="s">
        <v>648</v>
      </c>
      <c r="E1" s="46" t="s">
        <v>3</v>
      </c>
      <c r="F1" s="46" t="s">
        <v>4</v>
      </c>
      <c r="G1" s="46" t="s">
        <v>26</v>
      </c>
      <c r="H1" s="46" t="s">
        <v>5</v>
      </c>
      <c r="I1" s="47" t="s">
        <v>6</v>
      </c>
      <c r="J1" s="47" t="s">
        <v>7</v>
      </c>
      <c r="K1" s="47" t="s">
        <v>8</v>
      </c>
      <c r="L1" s="47" t="s">
        <v>9</v>
      </c>
      <c r="M1" s="47" t="s">
        <v>10</v>
      </c>
      <c r="N1" s="48" t="s">
        <v>11</v>
      </c>
      <c r="O1" s="48" t="s">
        <v>12</v>
      </c>
      <c r="P1" s="48" t="s">
        <v>13</v>
      </c>
      <c r="Q1" s="48" t="s">
        <v>14</v>
      </c>
      <c r="R1" s="48" t="s">
        <v>15</v>
      </c>
      <c r="S1" s="49" t="s">
        <v>16</v>
      </c>
      <c r="T1" s="49" t="s">
        <v>17</v>
      </c>
      <c r="U1" s="49" t="s">
        <v>18</v>
      </c>
      <c r="V1" s="49" t="s">
        <v>19</v>
      </c>
      <c r="W1" s="49" t="s">
        <v>20</v>
      </c>
      <c r="X1" s="50" t="s">
        <v>21</v>
      </c>
      <c r="Y1" s="50" t="s">
        <v>45</v>
      </c>
      <c r="Z1" s="51" t="s">
        <v>22</v>
      </c>
    </row>
    <row r="2" spans="1:26" ht="30" x14ac:dyDescent="0.25">
      <c r="A2" s="66">
        <v>344</v>
      </c>
      <c r="B2" s="12" t="s">
        <v>301</v>
      </c>
      <c r="C2" s="12" t="s">
        <v>110</v>
      </c>
      <c r="D2" s="5" t="s">
        <v>651</v>
      </c>
      <c r="E2" s="12"/>
      <c r="F2" s="30">
        <v>1000</v>
      </c>
      <c r="G2" s="12"/>
      <c r="H2" s="12" t="s">
        <v>81</v>
      </c>
      <c r="I2" s="32">
        <v>0</v>
      </c>
      <c r="J2" s="32">
        <v>0</v>
      </c>
      <c r="K2" s="32">
        <v>0</v>
      </c>
      <c r="L2" s="32">
        <v>0</v>
      </c>
      <c r="M2" s="32">
        <v>0</v>
      </c>
      <c r="N2" s="37">
        <v>25</v>
      </c>
      <c r="O2" s="37">
        <v>50</v>
      </c>
      <c r="P2" s="37">
        <v>100</v>
      </c>
      <c r="Q2" s="37">
        <v>100</v>
      </c>
      <c r="R2" s="37">
        <v>100</v>
      </c>
      <c r="S2" s="41">
        <v>100</v>
      </c>
      <c r="T2" s="41">
        <v>100</v>
      </c>
      <c r="U2" s="41">
        <v>100</v>
      </c>
      <c r="V2" s="41">
        <v>100</v>
      </c>
      <c r="W2" s="41">
        <v>100</v>
      </c>
      <c r="X2" s="13">
        <v>125</v>
      </c>
      <c r="Y2" s="13">
        <v>0</v>
      </c>
      <c r="Z2" s="14"/>
    </row>
    <row r="3" spans="1:26" ht="33" customHeight="1" x14ac:dyDescent="0.25">
      <c r="A3" s="66">
        <v>334</v>
      </c>
      <c r="B3" s="12" t="s">
        <v>287</v>
      </c>
      <c r="C3" s="12" t="s">
        <v>171</v>
      </c>
      <c r="D3" s="15" t="s">
        <v>649</v>
      </c>
      <c r="E3" s="12" t="s">
        <v>288</v>
      </c>
      <c r="F3" s="30">
        <v>2000</v>
      </c>
      <c r="G3" s="12"/>
      <c r="H3" s="24" t="s">
        <v>27</v>
      </c>
      <c r="I3" s="32">
        <v>0</v>
      </c>
      <c r="J3" s="32">
        <v>0</v>
      </c>
      <c r="K3" s="32">
        <v>0</v>
      </c>
      <c r="L3" s="32">
        <v>0</v>
      </c>
      <c r="M3" s="32">
        <v>100</v>
      </c>
      <c r="N3" s="37">
        <v>100</v>
      </c>
      <c r="O3" s="37">
        <v>100</v>
      </c>
      <c r="P3" s="37">
        <v>100</v>
      </c>
      <c r="Q3" s="37">
        <v>100</v>
      </c>
      <c r="R3" s="37">
        <v>100</v>
      </c>
      <c r="S3" s="41">
        <v>100</v>
      </c>
      <c r="T3" s="41">
        <v>100</v>
      </c>
      <c r="U3" s="41">
        <v>100</v>
      </c>
      <c r="V3" s="41">
        <v>100</v>
      </c>
      <c r="W3" s="41">
        <v>100</v>
      </c>
      <c r="X3" s="13">
        <v>900</v>
      </c>
      <c r="Y3" s="13">
        <v>0</v>
      </c>
      <c r="Z3" s="14" t="s">
        <v>289</v>
      </c>
    </row>
    <row r="5" spans="1:26" x14ac:dyDescent="0.25">
      <c r="H5" s="59" t="s">
        <v>652</v>
      </c>
      <c r="I5" s="59">
        <f>SUM(I2:I3)</f>
        <v>0</v>
      </c>
      <c r="J5" s="59">
        <f t="shared" ref="J5:Y5" si="0">SUM(J2:J3)</f>
        <v>0</v>
      </c>
      <c r="K5" s="59">
        <f t="shared" si="0"/>
        <v>0</v>
      </c>
      <c r="L5" s="59">
        <f t="shared" si="0"/>
        <v>0</v>
      </c>
      <c r="M5" s="59">
        <f t="shared" si="0"/>
        <v>100</v>
      </c>
      <c r="N5" s="59">
        <f t="shared" si="0"/>
        <v>125</v>
      </c>
      <c r="O5" s="59">
        <f t="shared" si="0"/>
        <v>150</v>
      </c>
      <c r="P5" s="59">
        <f t="shared" si="0"/>
        <v>200</v>
      </c>
      <c r="Q5" s="59">
        <f t="shared" si="0"/>
        <v>200</v>
      </c>
      <c r="R5" s="59">
        <f t="shared" si="0"/>
        <v>200</v>
      </c>
      <c r="S5" s="59">
        <f t="shared" si="0"/>
        <v>200</v>
      </c>
      <c r="T5" s="59">
        <f t="shared" si="0"/>
        <v>200</v>
      </c>
      <c r="U5" s="59">
        <f t="shared" si="0"/>
        <v>200</v>
      </c>
      <c r="V5" s="59">
        <f t="shared" si="0"/>
        <v>200</v>
      </c>
      <c r="W5" s="59">
        <f t="shared" si="0"/>
        <v>200</v>
      </c>
      <c r="X5" s="59">
        <f>SUM(X2:X3)</f>
        <v>1025</v>
      </c>
      <c r="Y5" s="59">
        <f t="shared" si="0"/>
        <v>0</v>
      </c>
    </row>
    <row r="6" spans="1:26" x14ac:dyDescent="0.25"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6" x14ac:dyDescent="0.25">
      <c r="H7" s="59" t="s">
        <v>656</v>
      </c>
      <c r="I7" s="59">
        <f>SUM(I5:M5)</f>
        <v>100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spans="1:26" x14ac:dyDescent="0.25">
      <c r="H8" s="59" t="s">
        <v>657</v>
      </c>
      <c r="I8" s="59">
        <f>SUM(N5:W5)</f>
        <v>1875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Long Eaton Urban Area</vt:lpstr>
      <vt:lpstr>Ilkeston Urban Area</vt:lpstr>
      <vt:lpstr>Villages </vt:lpstr>
      <vt:lpstr>New Settlements</vt:lpstr>
    </vt:vector>
  </TitlesOfParts>
  <Company>Erewash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Evie Poxon</dc:creator>
  <cp:lastModifiedBy>Evie Poxon</cp:lastModifiedBy>
  <dcterms:created xsi:type="dcterms:W3CDTF">2019-06-05T12:48:05Z</dcterms:created>
  <dcterms:modified xsi:type="dcterms:W3CDTF">2021-09-29T10:23:15Z</dcterms:modified>
</cp:coreProperties>
</file>